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66925"/>
  <mc:AlternateContent xmlns:mc="http://schemas.openxmlformats.org/markup-compatibility/2006">
    <mc:Choice Requires="x15">
      <x15ac:absPath xmlns:x15ac="http://schemas.microsoft.com/office/spreadsheetml/2010/11/ac" url="F:\SAF\Obligaciones_SAF\000_Informacion_Areas\2do_Trimestre_2023\Revision_Preventiva\DGAyF\005_5ta_Rev_Preventiva\008_Correo_180723\Correo2_180723_DGAyF\A121Fr09A_2023-T02_Remuneraciones\ix_2023_t2\DGAs\"/>
    </mc:Choice>
  </mc:AlternateContent>
  <xr:revisionPtr revIDLastSave="0" documentId="13_ncr:1_{E305AE00-5EEB-4F6A-AD6C-2EA0C14B6D52}"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Hidden_2" sheetId="3" r:id="rId3"/>
    <sheet name="Tabla_471065" sheetId="4" r:id="rId4"/>
    <sheet name="Tabla_471039" sheetId="5" r:id="rId5"/>
    <sheet name="Tabla_471067" sheetId="6" r:id="rId6"/>
    <sheet name="Tabla_471023" sheetId="7" r:id="rId7"/>
    <sheet name="Tabla_471047" sheetId="8" r:id="rId8"/>
    <sheet name="Tabla_471030" sheetId="9" r:id="rId9"/>
    <sheet name="Tabla_471041" sheetId="10" r:id="rId10"/>
    <sheet name="Tabla_471031" sheetId="11" r:id="rId11"/>
    <sheet name="Tabla_471032" sheetId="12" r:id="rId12"/>
    <sheet name="Tabla_471059" sheetId="13" r:id="rId13"/>
    <sheet name="Tabla_471071" sheetId="14" r:id="rId14"/>
    <sheet name="Tabla_471062" sheetId="15" r:id="rId15"/>
    <sheet name="Tabla_471074" sheetId="16" r:id="rId16"/>
  </sheets>
  <definedNames>
    <definedName name="Hidden_13">Hidden_1!$A$1:$A$11</definedName>
    <definedName name="Hidden_211">Hidden_2!$A$1:$A$2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C8" i="1" l="1"/>
  <c r="AC14" i="1"/>
  <c r="AB14" i="1"/>
  <c r="AA10" i="1"/>
  <c r="AA17" i="1"/>
  <c r="Z15" i="1"/>
  <c r="Y10" i="1"/>
  <c r="X12" i="1"/>
  <c r="X18" i="1"/>
  <c r="W15" i="1"/>
  <c r="V14" i="1"/>
  <c r="U8" i="1"/>
  <c r="U16" i="1"/>
  <c r="T11" i="1"/>
  <c r="S14" i="1"/>
  <c r="S17" i="1"/>
  <c r="R11" i="1"/>
  <c r="Q13" i="1"/>
  <c r="Q17" i="1"/>
  <c r="Y17" i="1"/>
  <c r="U18" i="1"/>
  <c r="AC12" i="1"/>
  <c r="AC18" i="1"/>
  <c r="AB12" i="1"/>
  <c r="AA14" i="1"/>
  <c r="Z8" i="1"/>
  <c r="Z12" i="1"/>
  <c r="Y14" i="1"/>
  <c r="X16" i="1"/>
  <c r="X15" i="1"/>
  <c r="W12" i="1"/>
  <c r="V18" i="1"/>
  <c r="U9" i="1"/>
  <c r="U11" i="1"/>
  <c r="T15" i="1"/>
  <c r="S18" i="1"/>
  <c r="R8" i="1"/>
  <c r="R15" i="1"/>
  <c r="Q10" i="1"/>
  <c r="Y13" i="1"/>
  <c r="S8" i="1"/>
  <c r="AC16" i="1"/>
  <c r="AC11" i="1"/>
  <c r="AB18" i="1"/>
  <c r="AA18" i="1"/>
  <c r="Z13" i="1"/>
  <c r="Z16" i="1"/>
  <c r="Y18" i="1"/>
  <c r="X11" i="1"/>
  <c r="W8" i="1"/>
  <c r="W16" i="1"/>
  <c r="V11" i="1"/>
  <c r="U13" i="1"/>
  <c r="U12" i="1"/>
  <c r="T12" i="1"/>
  <c r="S15" i="1"/>
  <c r="R12" i="1"/>
  <c r="R16" i="1"/>
  <c r="AC17" i="1"/>
  <c r="X10" i="1"/>
  <c r="Q16" i="1"/>
  <c r="AC15" i="1"/>
  <c r="AB8" i="1"/>
  <c r="AB11" i="1"/>
  <c r="AA11" i="1"/>
  <c r="Z9" i="1"/>
  <c r="Z17" i="1"/>
  <c r="Y11" i="1"/>
  <c r="X9" i="1"/>
  <c r="W17" i="1"/>
  <c r="W9" i="1"/>
  <c r="V15" i="1"/>
  <c r="U17" i="1"/>
  <c r="T8" i="1"/>
  <c r="T16" i="1"/>
  <c r="S12" i="1"/>
  <c r="R9" i="1"/>
  <c r="R14" i="1"/>
  <c r="Q14" i="1"/>
  <c r="AA8" i="1"/>
  <c r="W18" i="1"/>
  <c r="S11" i="1"/>
  <c r="AC9" i="1"/>
  <c r="AB9" i="1"/>
  <c r="AB15" i="1"/>
  <c r="AA15" i="1"/>
  <c r="Z10" i="1"/>
  <c r="Y8" i="1"/>
  <c r="Y15" i="1"/>
  <c r="X13" i="1"/>
  <c r="W10" i="1"/>
  <c r="W13" i="1"/>
  <c r="V12" i="1"/>
  <c r="U10" i="1"/>
  <c r="T17" i="1"/>
  <c r="T9" i="1"/>
  <c r="S16" i="1"/>
  <c r="R13" i="1"/>
  <c r="Q8" i="1"/>
  <c r="Q18" i="1"/>
  <c r="AB17" i="1"/>
  <c r="V16" i="1"/>
  <c r="R10" i="1"/>
  <c r="AC13" i="1"/>
  <c r="AB13" i="1"/>
  <c r="AB16" i="1"/>
  <c r="AA16" i="1"/>
  <c r="Z14" i="1"/>
  <c r="Y12" i="1"/>
  <c r="Y16" i="1"/>
  <c r="X17" i="1"/>
  <c r="W14" i="1"/>
  <c r="V8" i="1"/>
  <c r="V9" i="1"/>
  <c r="U14" i="1"/>
  <c r="T10" i="1"/>
  <c r="T13" i="1"/>
  <c r="S13" i="1"/>
  <c r="R17" i="1"/>
  <c r="Q12" i="1"/>
  <c r="Q11" i="1"/>
  <c r="Z18" i="1"/>
  <c r="V13" i="1"/>
  <c r="Q15" i="1"/>
  <c r="AC10" i="1"/>
  <c r="AB10" i="1"/>
  <c r="AA12" i="1"/>
  <c r="AA13" i="1"/>
  <c r="Z11" i="1"/>
  <c r="Y9" i="1"/>
  <c r="X8" i="1"/>
  <c r="X14" i="1"/>
  <c r="W11" i="1"/>
  <c r="V10" i="1"/>
  <c r="V17" i="1"/>
  <c r="U15" i="1"/>
  <c r="T18" i="1"/>
  <c r="S10" i="1"/>
  <c r="S9" i="1"/>
  <c r="R18" i="1"/>
  <c r="Q9" i="1"/>
  <c r="AA9" i="1"/>
  <c r="T14" i="1"/>
</calcChain>
</file>

<file path=xl/sharedStrings.xml><?xml version="1.0" encoding="utf-8"?>
<sst xmlns="http://schemas.openxmlformats.org/spreadsheetml/2006/main" count="838" uniqueCount="269">
  <si>
    <t>50993</t>
  </si>
  <si>
    <t>TÍTULO</t>
  </si>
  <si>
    <t>NOMBRE CORTO</t>
  </si>
  <si>
    <t>DESCRIPCIÓN</t>
  </si>
  <si>
    <t>Remuneración bruta y neta</t>
  </si>
  <si>
    <t>A121Fr09A_Remuneración-bruta-y-neta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</si>
  <si>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</si>
  <si>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</si>
  <si>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</si>
  <si>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</si>
  <si>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</si>
  <si>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</si>
  <si>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</si>
  <si>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</si>
  <si>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</si>
  <si>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471033</t>
  </si>
  <si>
    <t>471051</t>
  </si>
  <si>
    <t>471025</t>
  </si>
  <si>
    <t>471053</t>
  </si>
  <si>
    <t>471054</t>
  </si>
  <si>
    <t>471028</t>
  </si>
  <si>
    <t>471034</t>
  </si>
  <si>
    <t>471035</t>
  </si>
  <si>
    <t>471036</t>
  </si>
  <si>
    <t>471029</t>
  </si>
  <si>
    <t>471026</t>
  </si>
  <si>
    <t>471037</t>
  </si>
  <si>
    <t>471056</t>
  </si>
  <si>
    <t>471058</t>
  </si>
  <si>
    <t>471038</t>
  </si>
  <si>
    <t>471027</t>
  </si>
  <si>
    <t>471065</t>
  </si>
  <si>
    <t>471039</t>
  </si>
  <si>
    <t>471067</t>
  </si>
  <si>
    <t>471023</t>
  </si>
  <si>
    <t>471047</t>
  </si>
  <si>
    <t>471030</t>
  </si>
  <si>
    <t>471041</t>
  </si>
  <si>
    <t>471031</t>
  </si>
  <si>
    <t>471032</t>
  </si>
  <si>
    <t>471059</t>
  </si>
  <si>
    <t>471071</t>
  </si>
  <si>
    <t>471062</t>
  </si>
  <si>
    <t>471074</t>
  </si>
  <si>
    <t>471044</t>
  </si>
  <si>
    <t>471045</t>
  </si>
  <si>
    <t>471049</t>
  </si>
  <si>
    <t>471024</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</si>
  <si>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</si>
  <si>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</si>
  <si>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</si>
  <si>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</si>
  <si>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</si>
  <si>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</si>
  <si>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</si>
  <si>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t>
  </si>
  <si>
    <t>Área de adscripción</t>
  </si>
  <si>
    <t>Nombre (s)</t>
  </si>
  <si>
    <t>Primer apellido</t>
  </si>
  <si>
    <t>Segundo apellido</t>
  </si>
  <si>
    <t>ESTE CRITERIO APLICA PARA EJERCICIOS ANTERIORES AL 01/07/2023 -&gt; Sexo (catálogo)</t>
  </si>
  <si>
    <t>Monto mensual bruto de la remuneración, en tabulador</t>
  </si>
  <si>
    <t xml:space="preserve">Tipo de moneda de la remuneración bruta </t>
  </si>
  <si>
    <t>Monto mensual neto de la remuneración, en tabulador</t>
  </si>
  <si>
    <t xml:space="preserve">Tipo de moneda de la remuneración neta </t>
  </si>
  <si>
    <t>Percepciones adicionales en dinero, Monto bruto y neto, tipo de moneda y su periodicidad  
Tabla_471065</t>
  </si>
  <si>
    <t>Percepciones adicionales en especie y su periodicidad 
Tabla_471039</t>
  </si>
  <si>
    <t>Ingresos, monto bruto y neto, tipo de moneda y su periodicidad 
Tabla_471067</t>
  </si>
  <si>
    <t>Sistemas de compensación, monto bruto y neto, tipo de moneda y su periodicidad 
Tabla_471023</t>
  </si>
  <si>
    <t>Gratificaciones, monto bruto y neto, tipo de moneda y su periodicidad 
Tabla_471047</t>
  </si>
  <si>
    <t>Primas, monto bruto y neto, tipo de moneda y su periodicidad 
Tabla_471030</t>
  </si>
  <si>
    <t>Comisiones, monto bruto y neto, tipo de moneda y su periodicidad 
Tabla_471041</t>
  </si>
  <si>
    <t>Dietas, monto bruto y neto, tipo de moneda y su periodicidad 
Tabla_471031</t>
  </si>
  <si>
    <t>Bonos, monto bruto y neto, tipo de moneda y su periodicidad 
Tabla_471032</t>
  </si>
  <si>
    <t>Estímulos, monto bruto y neto, tipo de moneda y su periodicidad 
Tabla_471059</t>
  </si>
  <si>
    <t>Apoyos económicos, monto bruto y neto, tipo de moneda y su periodicidad 
Tabla_471071</t>
  </si>
  <si>
    <t>Prestaciones económicas, monto bruto y neto, tipo de moneda y su periodicidad 
Tabla_471062</t>
  </si>
  <si>
    <t>Prestaciones en especie y su periodicidad 
Tabla_471074</t>
  </si>
  <si>
    <t>Área(s) responsable(s) que genera(n), posee(n), publica(n) y actualizan la información</t>
  </si>
  <si>
    <t>Fecha de validación</t>
  </si>
  <si>
    <t>Fecha de Actualización</t>
  </si>
  <si>
    <t>Nota</t>
  </si>
  <si>
    <t>Funcionario</t>
  </si>
  <si>
    <t>Servidor(a) público(a)</t>
  </si>
  <si>
    <t>Servidor[a] público[a] eventual</t>
  </si>
  <si>
    <t>Integrante</t>
  </si>
  <si>
    <t>Empleado</t>
  </si>
  <si>
    <t>Representante popular</t>
  </si>
  <si>
    <t>Miembro del poder judicial</t>
  </si>
  <si>
    <t>Miembro de órgano autónomo</t>
  </si>
  <si>
    <t>Personal de confianza</t>
  </si>
  <si>
    <t>Prestador de servicios profesionales</t>
  </si>
  <si>
    <t>Otro</t>
  </si>
  <si>
    <t>Femenino</t>
  </si>
  <si>
    <t>Masculino</t>
  </si>
  <si>
    <t>60826</t>
  </si>
  <si>
    <t>60827</t>
  </si>
  <si>
    <t>60828</t>
  </si>
  <si>
    <t>60829</t>
  </si>
  <si>
    <t>60830</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</si>
  <si>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</si>
  <si>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</si>
  <si>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</si>
  <si>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</si>
  <si>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</si>
  <si>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</si>
  <si>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60804</t>
  </si>
  <si>
    <t>60805</t>
  </si>
  <si>
    <t>Descripción de las percepciones adicionales en especie</t>
  </si>
  <si>
    <t>Periodicidad de las percepciones adicionales en especie</t>
  </si>
  <si>
    <t>60833</t>
  </si>
  <si>
    <t>60834</t>
  </si>
  <si>
    <t>60835</t>
  </si>
  <si>
    <t>60831</t>
  </si>
  <si>
    <t>60832</t>
  </si>
  <si>
    <t xml:space="preserve">Denominación de los ingresos </t>
  </si>
  <si>
    <t>Monto bruto de los ingresos</t>
  </si>
  <si>
    <t>Monto neto de los ingresos</t>
  </si>
  <si>
    <t>Tipo de moneda de los ingresos</t>
  </si>
  <si>
    <t>Periodicidad de los ingresos</t>
  </si>
  <si>
    <t>60784</t>
  </si>
  <si>
    <t>60785</t>
  </si>
  <si>
    <t>60786</t>
  </si>
  <si>
    <t>60787</t>
  </si>
  <si>
    <t>60788</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</si>
  <si>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</si>
  <si>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</si>
  <si>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</si>
  <si>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</si>
  <si>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</si>
  <si>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60811</t>
  </si>
  <si>
    <t>60812</t>
  </si>
  <si>
    <t>60813</t>
  </si>
  <si>
    <t>60814</t>
  </si>
  <si>
    <t>60815</t>
  </si>
  <si>
    <t>Denominación de las gratificaciones</t>
  </si>
  <si>
    <t>Monto bruto de las gratificaciones</t>
  </si>
  <si>
    <t>Monto neto de las gratificaciones</t>
  </si>
  <si>
    <t xml:space="preserve">Tipo de moneda de las gratificaciones </t>
  </si>
  <si>
    <t>Periodicidad de las gratificaciones</t>
  </si>
  <si>
    <t>60789</t>
  </si>
  <si>
    <t>60790</t>
  </si>
  <si>
    <t>60791</t>
  </si>
  <si>
    <t>60792</t>
  </si>
  <si>
    <t>60793</t>
  </si>
  <si>
    <t>Denominación de las primas</t>
  </si>
  <si>
    <t>Monto bruto de las primas</t>
  </si>
  <si>
    <t>Monto neto de las primas</t>
  </si>
  <si>
    <t xml:space="preserve">Tipo de moneda de las primas </t>
  </si>
  <si>
    <t>Periodicidad de las primas</t>
  </si>
  <si>
    <t>60806</t>
  </si>
  <si>
    <t>60807</t>
  </si>
  <si>
    <t>60808</t>
  </si>
  <si>
    <t>60809</t>
  </si>
  <si>
    <t>60810</t>
  </si>
  <si>
    <t>Denominación de las comisiones</t>
  </si>
  <si>
    <t>Monto bruto de las comisiones</t>
  </si>
  <si>
    <t>Monto neto de las comisiones</t>
  </si>
  <si>
    <t xml:space="preserve">Tipo de moneda de las comisiones </t>
  </si>
  <si>
    <t>Periodicidad de las comisiones</t>
  </si>
  <si>
    <t>60794</t>
  </si>
  <si>
    <t>60795</t>
  </si>
  <si>
    <t>60796</t>
  </si>
  <si>
    <t>60797</t>
  </si>
  <si>
    <t>60798</t>
  </si>
  <si>
    <t>Denominación de las dietas</t>
  </si>
  <si>
    <t>Monto bruto de las dietas</t>
  </si>
  <si>
    <t>Monto neto de las dietas</t>
  </si>
  <si>
    <t>Tipo de moneda de las dietas</t>
  </si>
  <si>
    <t>Periodicidad de las dietas</t>
  </si>
  <si>
    <t>60799</t>
  </si>
  <si>
    <t>60800</t>
  </si>
  <si>
    <t>60801</t>
  </si>
  <si>
    <t>60802</t>
  </si>
  <si>
    <t>60803</t>
  </si>
  <si>
    <t>Denominación de los bonos</t>
  </si>
  <si>
    <t>Monto bruto de los bonos</t>
  </si>
  <si>
    <t>Monto neto de los bonos</t>
  </si>
  <si>
    <t xml:space="preserve">Tipo de moneda de los bonos </t>
  </si>
  <si>
    <t>Periodicidad de los bonos</t>
  </si>
  <si>
    <t>60816</t>
  </si>
  <si>
    <t>60817</t>
  </si>
  <si>
    <t>60818</t>
  </si>
  <si>
    <t>60819</t>
  </si>
  <si>
    <t>60820</t>
  </si>
  <si>
    <t>Denominación de los estímulos</t>
  </si>
  <si>
    <t>Monto bruto de los estímulos</t>
  </si>
  <si>
    <t>Monto neto de los estímulos</t>
  </si>
  <si>
    <t xml:space="preserve">Tipo de moneda de los estímulos </t>
  </si>
  <si>
    <t>Periodicidad de los estímulos</t>
  </si>
  <si>
    <t>60836</t>
  </si>
  <si>
    <t>60837</t>
  </si>
  <si>
    <t>60838</t>
  </si>
  <si>
    <t>60839</t>
  </si>
  <si>
    <t>60840</t>
  </si>
  <si>
    <t>Denominación de los apoyos económicos</t>
  </si>
  <si>
    <t>Monto bruto de los apoyos económicos</t>
  </si>
  <si>
    <t>Monto neto de los apoyos económicos</t>
  </si>
  <si>
    <t xml:space="preserve">Tipo de moneda de los apoyos económicos </t>
  </si>
  <si>
    <t>Periodicidad de los apoyos económicos</t>
  </si>
  <si>
    <t>60821</t>
  </si>
  <si>
    <t>60822</t>
  </si>
  <si>
    <t>60823</t>
  </si>
  <si>
    <t>60824</t>
  </si>
  <si>
    <t>60825</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</si>
  <si>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</si>
  <si>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</si>
  <si>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</si>
  <si>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</si>
  <si>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</si>
  <si>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60841</t>
  </si>
  <si>
    <t>60842</t>
  </si>
  <si>
    <t>Descripción de las prestaciones en especie</t>
  </si>
  <si>
    <t>Periodicidad de las prestaciones en especie</t>
  </si>
  <si>
    <t>MXN</t>
  </si>
  <si>
    <t>Subdirección de Control de Personal de la Dirección de Administración de Capital Humano en la Dirección General de Administración y Finanzas</t>
  </si>
  <si>
    <t>QUINQUENIO. AJUSTE QUINQUENIO. GUARDIAS. AJUSTE GUARDIAS. COMP. INFECTO, INSALUBRIDAD O RIESGO-SERV. SALUD. AJUSTE COMPENSACION INFECTO-SERV.SALUD. COMP. INFECTO, INSALUBRIDAD O RIESGO. AJUSTE COMPENSACION INFECTO. PRIMA DOMINICAL. AJUSTE PRIMA DOMINICAL. ASIGNACION ADICIONAL AGUINALDO. PRIMA VACACIONAL. AJUSTE PRIMA VACACIONAL. CANTIDAD ADICIONAL AGUINALDO. RECONOCIMIENTO MENSUAL AGUINALDO. TIEMPO EXTRAORDINARIO. AJUSTE TIEMPO EXTRAORDINARIO. AJUSTE PARTICIPACIONES. DOTACION DE ANTEOJOS. AYUDA TITULACION. AJUSTE PREMIO POR ASISTENCIA. FONAC. PASAJES. PRODUCTIVIDAD. NOTIFICADORES. VERIFICADORES. GASTOS DE EJECUCION. DESTAJO. AGUINALDO DESTAJO. DIA DEL PADRE. TIEMPO EXTRA EXCEDENTE. MULTAS FISCALES FEDERALES. MULTAS FISCALES LOCALES. AYUDA ESCOLAR. AYUDA PARA TESIS. AYUDA POR DEFUNCIÓN. AYUDA PAGO DE MARCHA</t>
  </si>
  <si>
    <t>QUINCENAL, MENSUAL, TRIMESTRAL, SEMESTRAL Y/O ANUAL</t>
  </si>
  <si>
    <t>VALES DE FIN DE AÑO</t>
  </si>
  <si>
    <t>SALARIO BASE (IMPORTE). AJUSTE SALARIO. HONORARIOS ASIMILADOS A SALARIOS. AJUSTE DE HONORARIOS ASIMILADOS A SALARIOS. AJUSTE SEMESTRAL. AJUSTE DE AJUSTE SEMESTRAL. REMUNERACION EXTRAORDINARIA. SALARIO. SALARIO RETRO</t>
  </si>
  <si>
    <t>COMPENSACION CENDI-SSACH-CDMX</t>
  </si>
  <si>
    <t>AGUINALDO. AJUSTE AGUINALDO</t>
  </si>
  <si>
    <t>NO SE GENERA PAGO</t>
  </si>
  <si>
    <t>PREMIO POR ASISTENCIA Y PUNTUALIDAD. AJUSTE PREMIO POR ASISTENCIA Y PUNTUALIDAD. PARTICIPACIONES. PREMIO NACIONAL DE ANTIGÜEDAD. OTORGAMIENTO DE RECOMPENSAS. PREMIO DE ADMINISTRACION PUBLICA. BECAS PARA ESTUDIOS DE LICENCIATURA. AJUSTE BECA PARA TRABAJADORES CON ESTUDIOS DE LICENCIATURA. PREMIO POR PUNTUALIDAD (NOTAS BUENAS)</t>
  </si>
  <si>
    <t>DESPENSA. AJUSTE DESPENSA. AYUDA SERVICIO. AJUSTE AYUDA DE SERVICIO. ASIGNACION ADICIONAL. AJUSTE ASIGNACION ADICIONAL. DIA DEL NIÑO. AJUSTE DIA DEL NIÑO. APOYO POR MATRIMONIO. AJUSTE AYUDA POR MATRIMONIO. APOYO ECONOMICO PARA UTILES ESCOLARES. AJUSTE APOYO ECONOMICO UTILES ESC. APOYO DE TRASLADO. AJUSTE APOYO DE TRASLADO. LAVADO DE ROPA. AJUSTE LAVADO DE ROPA. AYUDA PARA CAPACITACION Y DESARROLLO. AJUSTE AYUDA PARA CAPACITACION Y DESARROLLO. APOYO POR DEFUNCION DE FAMILIAR DIRECTO. AJUSTE AYUDA DEFUNCION FAMILIAR. BECA MENSUAL PARA LOS HIJOS DE LOS TRABAJADORES DEL GDF. BECA MENSUAL PARA LOS HIJOS DE LOS TRABAJADORES DEL GDF II. AJUSTE BECA MENSUAL. BECA CUATRIMESTRAL PARA LOS HIJOS DE LOS TRABAJADORES DEL GDF. BECA CUATRIMESTRAL PARA LOS HIJOS DE LOS TRABAJADORES DEL GDF II. AJUSTE BECA CUATRIMESTRAL. INCENTIVO AL SERVIDOR PUBLICO DEL MES. CANTIDAD ADICIONAL. AJUSTE CANTIDAD ADICIONAL. RECONOCIMIENTO MENSUAL. AJUSTE RECONOCIMIENTO MENSUAL. PREVISION SOCIAL MULTIPLE. AJUSTE PREVISION SOCIAL MULTIPLE. ESTIMULO ESPECIAL. AJUSTE COMPENSACION ESPECIAL. ESTIMULO DE ARTICULO 150 FRACCION XI. ART. 150 FRACC. XI 2015. SUBSIDIO CONV FAM ART 150 F.XII. SUBSIDIO CONV FAM ART 150 F.XII. APOYO ECONOMICO POR INTEGRACION DE 8 PRESTACIONES. APOYO ECONOMICO POR INTEGRACION DE 5 PRESTACIONES. DESPENSA SUTGDF. APOYO DE TRASLADO SUTGDF. AYUDA CAPACITACION Y DESARROLLO SUTGDF. AYUDA DE SERVICIO SUTGDF. DIA DEL TRABAJADOR SUTGDF. APOYO SOCIAL SUTGDF. PREVISION SOCIAL SUTGDF. VESTUARIO INVIERNO SUTGDF. DESPENSA 5 PRESTACIONES. APOYO DE TRASLADO 5 PRESTACIONES. AYUDA CAPACITACION 5 PRESTACIONES. AYUDA DE SERVICIO 5 PRESTACIONES. PREVISION SOCIAL 5 PRESTACIONES. VALES DE DESPENSA (FIN DE AÑO). VESTUARIO ADMINISTRATIVO. VALES DE VESTUARIO INVIERNO. OBSEQUIO DEL DIA DE LAS MADRES. OBSEQUIO DIA DEL PADRE. APOYO PARA PREVISION SOCIAL. AYUDA GASTOS DE ACTUALIZACION. APOYO CANASTA BASICA SUTGDF. APOYO SEGURO SERV. FUNERARIOS SUTGDF. APOYO SEGURO GASTOS FUNERARIOS GDF RETRO. PROFESIONALIZACION. PROFESIONALIZACION RETRO. ASIGNACION ADICIONAL. ASIGNACION ADICIONAL RETRO. ASIGNACION NETA</t>
  </si>
  <si>
    <t>VESTUARIO ADMINISTRATIVO</t>
  </si>
  <si>
    <t>DIRECTOR (A) EJECUTIVO (A) "B"</t>
  </si>
  <si>
    <t>DIRECCION EJECUTIVA DE ADMINISTRACION Y FINANZAS EN LA SECRETARIA DE GESTION INTEGRAL DE RIESGOS Y PROTECCION CIVIL</t>
  </si>
  <si>
    <t>ENLACE "B"</t>
  </si>
  <si>
    <t>ENLACE DE CONTROL DE GESTION DOCUMENTAL</t>
  </si>
  <si>
    <t>JEFE (A) DE UNIDAD DEPARTAMENTAL "A"</t>
  </si>
  <si>
    <t>JEFATURA DE UNIDAD DEPARTAMENTAL DE ADMINISTRACION DE CAPITAL HUMANO</t>
  </si>
  <si>
    <t>ENLACE DE CONTROL DE PERSONAL</t>
  </si>
  <si>
    <t>ENLACE DE PRESTACIONES Y POLITICA LABORAL</t>
  </si>
  <si>
    <t>JEFATURA DE UNIDAD DEPARTAMENTAL DE FINANZAS</t>
  </si>
  <si>
    <t>ENLACE DE CONTABILIDAD Y REGISTRO</t>
  </si>
  <si>
    <t>ENLACE DE CONTROL PRESUPUESTAL</t>
  </si>
  <si>
    <t>JEFATURA DE UNIDAD DEPARTAMENTAL DE RECURSOS MATERIALES, ABASTECIMIENTOS Y SERVICIOS</t>
  </si>
  <si>
    <t>ENLACE DE COMPRAS Y CONTROL DE MATERIALES</t>
  </si>
  <si>
    <t>ENLACE DE ABASTECIMIENTOS Y SERVICIOS</t>
  </si>
  <si>
    <t>NORMA</t>
  </si>
  <si>
    <t>FLORES</t>
  </si>
  <si>
    <t>GARCES</t>
  </si>
  <si>
    <t>ARTURO</t>
  </si>
  <si>
    <t>GONZALEZ</t>
  </si>
  <si>
    <t>VILLARREAL</t>
  </si>
  <si>
    <t>BLANCA ESTELA</t>
  </si>
  <si>
    <t>NAVARRO</t>
  </si>
  <si>
    <t>CERVANTES</t>
  </si>
  <si>
    <t>BETSY JENNIFER</t>
  </si>
  <si>
    <t>SERRANO</t>
  </si>
  <si>
    <t>GUTIERREZ</t>
  </si>
  <si>
    <t>ENRIQUE</t>
  </si>
  <si>
    <t>NULL</t>
  </si>
  <si>
    <t>VAZQUEZ</t>
  </si>
  <si>
    <t>LAURA EDITH</t>
  </si>
  <si>
    <t>RODRIGUEZ</t>
  </si>
  <si>
    <t>MENDEZ</t>
  </si>
  <si>
    <t>MARIA DEL REFUGIO</t>
  </si>
  <si>
    <t>MARTINEZ</t>
  </si>
  <si>
    <t>SANTANA</t>
  </si>
  <si>
    <t>MARCO URIEL</t>
  </si>
  <si>
    <t>BENJAMIN MANUEL</t>
  </si>
  <si>
    <t>HERNANDEZ</t>
  </si>
  <si>
    <t>MARIA DEL SOCORRO</t>
  </si>
  <si>
    <t>SANCHEZ</t>
  </si>
  <si>
    <t>CARLOS CESAR</t>
  </si>
  <si>
    <t>MAZA</t>
  </si>
  <si>
    <t>LEON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</si>
</sst>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tint="-0.14999847407452621"/>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2" fontId="0" fillId="0" borderId="0" xfId="0" applyNumberFormat="1"/>
    <xf numFmtId="16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colors>
    <mruColors>
      <color rgb="FFCC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18"/>
  <sheetViews>
    <sheetView tabSelected="1" topLeftCell="A2" workbookViewId="0">
      <selection activeCell="A18" sqref="A1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21.28515625" bestFit="1" customWidth="1"/>
    <col min="8" max="8" width="17.42578125" bestFit="1" customWidth="1"/>
    <col min="9" max="9" width="10.28515625" bestFit="1" customWidth="1"/>
    <col min="10" max="10" width="13.5703125" bestFit="1" customWidth="1"/>
    <col min="11" max="11" width="15.42578125" bestFit="1" customWidth="1"/>
    <col min="12" max="12" width="75" bestFit="1" customWidth="1"/>
    <col min="13" max="13" width="47.28515625" bestFit="1" customWidth="1"/>
    <col min="14" max="14" width="36.7109375" bestFit="1" customWidth="1"/>
    <col min="15" max="15" width="46.5703125" bestFit="1" customWidth="1"/>
    <col min="16" max="16" width="36"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17.5703125" bestFit="1" customWidth="1"/>
    <col min="32" max="32" width="20.140625" bestFit="1" customWidth="1"/>
    <col min="33" max="33" width="8" bestFit="1" customWidth="1"/>
  </cols>
  <sheetData>
    <row r="1" spans="1:33" hidden="1" x14ac:dyDescent="0.25">
      <c r="A1" t="s">
        <v>0</v>
      </c>
    </row>
    <row r="2" spans="1:33" x14ac:dyDescent="0.25">
      <c r="A2" s="8" t="s">
        <v>1</v>
      </c>
      <c r="B2" s="9"/>
      <c r="C2" s="9"/>
      <c r="D2" s="8" t="s">
        <v>2</v>
      </c>
      <c r="E2" s="9"/>
      <c r="F2" s="9"/>
      <c r="G2" s="8" t="s">
        <v>3</v>
      </c>
      <c r="H2" s="9"/>
      <c r="I2" s="9"/>
    </row>
    <row r="3" spans="1:33" x14ac:dyDescent="0.25">
      <c r="A3" s="10" t="s">
        <v>4</v>
      </c>
      <c r="B3" s="9"/>
      <c r="C3" s="9"/>
      <c r="D3" s="10" t="s">
        <v>5</v>
      </c>
      <c r="E3" s="9"/>
      <c r="F3" s="9"/>
      <c r="G3" s="10" t="s">
        <v>6</v>
      </c>
      <c r="H3" s="9"/>
      <c r="I3" s="9"/>
    </row>
    <row r="4" spans="1:33"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8</v>
      </c>
      <c r="AF4" t="s">
        <v>13</v>
      </c>
      <c r="AG4" t="s">
        <v>14</v>
      </c>
    </row>
    <row r="5" spans="1:3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row>
    <row r="6" spans="1:33" x14ac:dyDescent="0.25">
      <c r="A6" s="8" t="s">
        <v>48</v>
      </c>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row>
    <row r="7" spans="1:33" ht="39" x14ac:dyDescent="0.25">
      <c r="A7" s="2" t="s">
        <v>49</v>
      </c>
      <c r="B7" s="2" t="s">
        <v>50</v>
      </c>
      <c r="C7" s="2" t="s">
        <v>51</v>
      </c>
      <c r="D7" s="2" t="s">
        <v>52</v>
      </c>
      <c r="E7" s="2" t="s">
        <v>53</v>
      </c>
      <c r="F7" s="3" t="s">
        <v>54</v>
      </c>
      <c r="G7" s="2" t="s">
        <v>55</v>
      </c>
      <c r="H7" s="2" t="s">
        <v>56</v>
      </c>
      <c r="I7" s="2" t="s">
        <v>57</v>
      </c>
      <c r="J7" s="2" t="s">
        <v>58</v>
      </c>
      <c r="K7" s="2" t="s">
        <v>59</v>
      </c>
      <c r="L7" s="3" t="s">
        <v>60</v>
      </c>
      <c r="M7" s="2" t="s">
        <v>61</v>
      </c>
      <c r="N7" s="2" t="s">
        <v>62</v>
      </c>
      <c r="O7" s="2" t="s">
        <v>63</v>
      </c>
      <c r="P7" s="2" t="s">
        <v>64</v>
      </c>
      <c r="Q7" s="2" t="s">
        <v>65</v>
      </c>
      <c r="R7" s="2" t="s">
        <v>66</v>
      </c>
      <c r="S7" s="2" t="s">
        <v>67</v>
      </c>
      <c r="T7" s="2" t="s">
        <v>68</v>
      </c>
      <c r="U7" s="2" t="s">
        <v>69</v>
      </c>
      <c r="V7" s="2" t="s">
        <v>70</v>
      </c>
      <c r="W7" s="2" t="s">
        <v>71</v>
      </c>
      <c r="X7" s="2" t="s">
        <v>72</v>
      </c>
      <c r="Y7" s="2" t="s">
        <v>73</v>
      </c>
      <c r="Z7" s="2" t="s">
        <v>74</v>
      </c>
      <c r="AA7" s="2" t="s">
        <v>75</v>
      </c>
      <c r="AB7" s="2" t="s">
        <v>76</v>
      </c>
      <c r="AC7" s="2" t="s">
        <v>77</v>
      </c>
      <c r="AD7" s="2" t="s">
        <v>78</v>
      </c>
      <c r="AE7" s="2" t="s">
        <v>79</v>
      </c>
      <c r="AF7" s="2" t="s">
        <v>80</v>
      </c>
      <c r="AG7" s="2" t="s">
        <v>81</v>
      </c>
    </row>
    <row r="8" spans="1:33" x14ac:dyDescent="0.25">
      <c r="A8">
        <v>2023</v>
      </c>
      <c r="B8" s="4">
        <v>45017</v>
      </c>
      <c r="C8" s="4">
        <v>45107</v>
      </c>
      <c r="D8" t="s">
        <v>86</v>
      </c>
      <c r="E8">
        <v>43</v>
      </c>
      <c r="F8" t="s">
        <v>226</v>
      </c>
      <c r="G8" s="6" t="s">
        <v>227</v>
      </c>
      <c r="H8" s="6" t="s">
        <v>227</v>
      </c>
      <c r="I8" t="s">
        <v>240</v>
      </c>
      <c r="J8" t="s">
        <v>241</v>
      </c>
      <c r="K8" t="s">
        <v>242</v>
      </c>
      <c r="L8" t="s">
        <v>93</v>
      </c>
      <c r="M8">
        <v>74482</v>
      </c>
      <c r="N8" t="s">
        <v>214</v>
      </c>
      <c r="O8">
        <v>56275</v>
      </c>
      <c r="P8" t="s">
        <v>214</v>
      </c>
      <c r="Q8" s="7" t="str">
        <f ca="1">HYPERLINK("#"&amp;CELL("direccion",Tabla_471065!A4),"1")</f>
        <v>1</v>
      </c>
      <c r="R8" s="7" t="str">
        <f ca="1">HYPERLINK("#"&amp;CELL("direccion",Tabla_471039!A4),"1")</f>
        <v>1</v>
      </c>
      <c r="S8" s="7" t="str">
        <f ca="1">HYPERLINK("#"&amp;CELL("direccion",Tabla_471067!A4),"1")</f>
        <v>1</v>
      </c>
      <c r="T8" s="7" t="str">
        <f ca="1">HYPERLINK("#"&amp;CELL("direccion",Tabla_471023!A4),"1")</f>
        <v>1</v>
      </c>
      <c r="U8" s="7" t="str">
        <f ca="1">HYPERLINK("#"&amp;CELL("direccion",Tabla_471047!A4),"1")</f>
        <v>1</v>
      </c>
      <c r="V8" s="7" t="str">
        <f ca="1">HYPERLINK("#"&amp;CELL("direccion",Tabla_471030!A4),"1")</f>
        <v>1</v>
      </c>
      <c r="W8" s="7" t="str">
        <f ca="1">HYPERLINK("#"&amp;CELL("direccion",Tabla_471041!A4),"1")</f>
        <v>1</v>
      </c>
      <c r="X8" s="7" t="str">
        <f ca="1">HYPERLINK("#"&amp;CELL("direccion",Tabla_471031!A4),"1")</f>
        <v>1</v>
      </c>
      <c r="Y8" s="7" t="str">
        <f ca="1">HYPERLINK("#"&amp;CELL("direccion",Tabla_471032!A4),"1")</f>
        <v>1</v>
      </c>
      <c r="Z8" s="7" t="str">
        <f ca="1">HYPERLINK("#"&amp;CELL("direccion",Tabla_471059!A4),"1")</f>
        <v>1</v>
      </c>
      <c r="AA8" s="7" t="str">
        <f ca="1">HYPERLINK("#"&amp;CELL("direccion",Tabla_471071!A4),"1")</f>
        <v>1</v>
      </c>
      <c r="AB8" s="7" t="str">
        <f ca="1">HYPERLINK("#"&amp;CELL("direccion",Tabla_471062!A4),"1")</f>
        <v>1</v>
      </c>
      <c r="AC8" s="7" t="str">
        <f ca="1">HYPERLINK("#"&amp;CELL("direccion",Tabla_471074!A4),"1")</f>
        <v>1</v>
      </c>
      <c r="AD8" t="s">
        <v>215</v>
      </c>
      <c r="AE8" s="4">
        <v>45125</v>
      </c>
      <c r="AF8" s="4">
        <v>45107</v>
      </c>
    </row>
    <row r="9" spans="1:33" x14ac:dyDescent="0.25">
      <c r="A9">
        <v>2023</v>
      </c>
      <c r="B9" s="4">
        <v>45017</v>
      </c>
      <c r="C9" s="4">
        <v>45107</v>
      </c>
      <c r="D9" t="s">
        <v>86</v>
      </c>
      <c r="E9">
        <v>21</v>
      </c>
      <c r="F9" t="s">
        <v>228</v>
      </c>
      <c r="G9" s="6" t="s">
        <v>229</v>
      </c>
      <c r="H9" s="6" t="s">
        <v>227</v>
      </c>
      <c r="I9" t="s">
        <v>243</v>
      </c>
      <c r="J9" t="s">
        <v>244</v>
      </c>
      <c r="K9" t="s">
        <v>245</v>
      </c>
      <c r="L9" t="s">
        <v>94</v>
      </c>
      <c r="M9">
        <v>16912</v>
      </c>
      <c r="N9" t="s">
        <v>214</v>
      </c>
      <c r="O9">
        <v>14376</v>
      </c>
      <c r="P9" t="s">
        <v>214</v>
      </c>
      <c r="Q9" s="7" t="str">
        <f ca="1">HYPERLINK("#"&amp;CELL("direccion",Tabla_471065!A5),"2")</f>
        <v>2</v>
      </c>
      <c r="R9" s="7" t="str">
        <f ca="1">HYPERLINK("#"&amp;CELL("direccion",Tabla_471039!A5),"2")</f>
        <v>2</v>
      </c>
      <c r="S9" s="7" t="str">
        <f ca="1">HYPERLINK("#"&amp;CELL("direccion",Tabla_471067!A5),"2")</f>
        <v>2</v>
      </c>
      <c r="T9" s="7" t="str">
        <f ca="1">HYPERLINK("#"&amp;CELL("direccion",Tabla_471023!A5),"2")</f>
        <v>2</v>
      </c>
      <c r="U9" s="7" t="str">
        <f ca="1">HYPERLINK("#"&amp;CELL("direccion",Tabla_471047!A5),"2")</f>
        <v>2</v>
      </c>
      <c r="V9" s="7" t="str">
        <f ca="1">HYPERLINK("#"&amp;CELL("direccion",Tabla_471030!A5),"2")</f>
        <v>2</v>
      </c>
      <c r="W9" s="7" t="str">
        <f ca="1">HYPERLINK("#"&amp;CELL("direccion",Tabla_471041!A5),"2")</f>
        <v>2</v>
      </c>
      <c r="X9" s="7" t="str">
        <f ca="1">HYPERLINK("#"&amp;CELL("direccion",Tabla_471031!A5),"2")</f>
        <v>2</v>
      </c>
      <c r="Y9" s="7" t="str">
        <f ca="1">HYPERLINK("#"&amp;CELL("direccion",Tabla_471032!A5),"2")</f>
        <v>2</v>
      </c>
      <c r="Z9" s="7" t="str">
        <f ca="1">HYPERLINK("#"&amp;CELL("direccion",Tabla_471059!A5),"2")</f>
        <v>2</v>
      </c>
      <c r="AA9" s="7" t="str">
        <f ca="1">HYPERLINK("#"&amp;CELL("direccion",Tabla_471071!A5),"2")</f>
        <v>2</v>
      </c>
      <c r="AB9" s="7" t="str">
        <f ca="1">HYPERLINK("#"&amp;CELL("direccion",Tabla_471062!A5),"2")</f>
        <v>2</v>
      </c>
      <c r="AC9" s="7" t="str">
        <f ca="1">HYPERLINK("#"&amp;CELL("direccion",Tabla_471074!A5),"2")</f>
        <v>2</v>
      </c>
      <c r="AD9" t="s">
        <v>215</v>
      </c>
      <c r="AE9" s="4">
        <v>45125</v>
      </c>
      <c r="AF9" s="4">
        <v>45107</v>
      </c>
    </row>
    <row r="10" spans="1:33" x14ac:dyDescent="0.25">
      <c r="A10">
        <v>2023</v>
      </c>
      <c r="B10" s="4">
        <v>45017</v>
      </c>
      <c r="C10" s="4">
        <v>45107</v>
      </c>
      <c r="D10" t="s">
        <v>86</v>
      </c>
      <c r="E10">
        <v>25</v>
      </c>
      <c r="F10" t="s">
        <v>230</v>
      </c>
      <c r="G10" s="6" t="s">
        <v>231</v>
      </c>
      <c r="H10" s="6" t="s">
        <v>227</v>
      </c>
      <c r="I10" t="s">
        <v>246</v>
      </c>
      <c r="J10" t="s">
        <v>247</v>
      </c>
      <c r="K10" t="s">
        <v>248</v>
      </c>
      <c r="L10" t="s">
        <v>93</v>
      </c>
      <c r="M10">
        <v>24672</v>
      </c>
      <c r="N10" t="s">
        <v>214</v>
      </c>
      <c r="O10">
        <v>20385</v>
      </c>
      <c r="P10" t="s">
        <v>214</v>
      </c>
      <c r="Q10" s="7" t="str">
        <f ca="1">HYPERLINK("#"&amp;CELL("direccion",Tabla_471065!A6),"3")</f>
        <v>3</v>
      </c>
      <c r="R10" s="7" t="str">
        <f ca="1">HYPERLINK("#"&amp;CELL("direccion",Tabla_471039!A6),"3")</f>
        <v>3</v>
      </c>
      <c r="S10" s="7" t="str">
        <f ca="1">HYPERLINK("#"&amp;CELL("direccion",Tabla_471067!A6),"3")</f>
        <v>3</v>
      </c>
      <c r="T10" s="7" t="str">
        <f ca="1">HYPERLINK("#"&amp;CELL("direccion",Tabla_471023!A6),"3")</f>
        <v>3</v>
      </c>
      <c r="U10" s="7" t="str">
        <f ca="1">HYPERLINK("#"&amp;CELL("direccion",Tabla_471047!A6),"3")</f>
        <v>3</v>
      </c>
      <c r="V10" s="7" t="str">
        <f ca="1">HYPERLINK("#"&amp;CELL("direccion",Tabla_471030!A6),"3")</f>
        <v>3</v>
      </c>
      <c r="W10" s="7" t="str">
        <f ca="1">HYPERLINK("#"&amp;CELL("direccion",Tabla_471041!A6),"3")</f>
        <v>3</v>
      </c>
      <c r="X10" s="7" t="str">
        <f ca="1">HYPERLINK("#"&amp;CELL("direccion",Tabla_471031!A6),"3")</f>
        <v>3</v>
      </c>
      <c r="Y10" s="7" t="str">
        <f ca="1">HYPERLINK("#"&amp;CELL("direccion",Tabla_471032!A6),"3")</f>
        <v>3</v>
      </c>
      <c r="Z10" s="7" t="str">
        <f ca="1">HYPERLINK("#"&amp;CELL("direccion",Tabla_471059!A6),"3")</f>
        <v>3</v>
      </c>
      <c r="AA10" s="7" t="str">
        <f ca="1">HYPERLINK("#"&amp;CELL("direccion",Tabla_471071!A6),"3")</f>
        <v>3</v>
      </c>
      <c r="AB10" s="7" t="str">
        <f ca="1">HYPERLINK("#"&amp;CELL("direccion",Tabla_471062!A6),"3")</f>
        <v>3</v>
      </c>
      <c r="AC10" s="7" t="str">
        <f ca="1">HYPERLINK("#"&amp;CELL("direccion",Tabla_471074!A6),"3")</f>
        <v>3</v>
      </c>
      <c r="AD10" t="s">
        <v>215</v>
      </c>
      <c r="AE10" s="4">
        <v>45125</v>
      </c>
      <c r="AF10" s="4">
        <v>45107</v>
      </c>
    </row>
    <row r="11" spans="1:33" x14ac:dyDescent="0.25">
      <c r="A11">
        <v>2023</v>
      </c>
      <c r="B11" s="4">
        <v>45017</v>
      </c>
      <c r="C11" s="4">
        <v>45107</v>
      </c>
      <c r="D11" t="s">
        <v>86</v>
      </c>
      <c r="E11">
        <v>21</v>
      </c>
      <c r="F11" t="s">
        <v>228</v>
      </c>
      <c r="G11" s="6" t="s">
        <v>232</v>
      </c>
      <c r="H11" s="6" t="s">
        <v>227</v>
      </c>
      <c r="I11" t="s">
        <v>249</v>
      </c>
      <c r="J11" t="s">
        <v>250</v>
      </c>
      <c r="K11" t="s">
        <v>251</v>
      </c>
      <c r="L11" t="s">
        <v>93</v>
      </c>
      <c r="M11">
        <v>16912</v>
      </c>
      <c r="N11" t="s">
        <v>214</v>
      </c>
      <c r="O11">
        <v>14376</v>
      </c>
      <c r="P11" t="s">
        <v>214</v>
      </c>
      <c r="Q11" s="7" t="str">
        <f ca="1">HYPERLINK("#"&amp;CELL("direccion",Tabla_471065!A7),"4")</f>
        <v>4</v>
      </c>
      <c r="R11" s="7" t="str">
        <f ca="1">HYPERLINK("#"&amp;CELL("direccion",Tabla_471039!A7),"4")</f>
        <v>4</v>
      </c>
      <c r="S11" s="7" t="str">
        <f ca="1">HYPERLINK("#"&amp;CELL("direccion",Tabla_471067!A7),"4")</f>
        <v>4</v>
      </c>
      <c r="T11" s="7" t="str">
        <f ca="1">HYPERLINK("#"&amp;CELL("direccion",Tabla_471023!A7),"4")</f>
        <v>4</v>
      </c>
      <c r="U11" s="7" t="str">
        <f ca="1">HYPERLINK("#"&amp;CELL("direccion",Tabla_471047!A7),"4")</f>
        <v>4</v>
      </c>
      <c r="V11" s="7" t="str">
        <f ca="1">HYPERLINK("#"&amp;CELL("direccion",Tabla_471030!A7),"4")</f>
        <v>4</v>
      </c>
      <c r="W11" s="7" t="str">
        <f ca="1">HYPERLINK("#"&amp;CELL("direccion",Tabla_471041!A7),"4")</f>
        <v>4</v>
      </c>
      <c r="X11" s="7" t="str">
        <f ca="1">HYPERLINK("#"&amp;CELL("direccion",Tabla_471031!A7),"4")</f>
        <v>4</v>
      </c>
      <c r="Y11" s="7" t="str">
        <f ca="1">HYPERLINK("#"&amp;CELL("direccion",Tabla_471032!A7),"4")</f>
        <v>4</v>
      </c>
      <c r="Z11" s="7" t="str">
        <f ca="1">HYPERLINK("#"&amp;CELL("direccion",Tabla_471059!A7),"4")</f>
        <v>4</v>
      </c>
      <c r="AA11" s="7" t="str">
        <f ca="1">HYPERLINK("#"&amp;CELL("direccion",Tabla_471071!A7),"4")</f>
        <v>4</v>
      </c>
      <c r="AB11" s="7" t="str">
        <f ca="1">HYPERLINK("#"&amp;CELL("direccion",Tabla_471062!A7),"4")</f>
        <v>4</v>
      </c>
      <c r="AC11" s="7" t="str">
        <f ca="1">HYPERLINK("#"&amp;CELL("direccion",Tabla_471074!A7),"4")</f>
        <v>4</v>
      </c>
      <c r="AD11" t="s">
        <v>215</v>
      </c>
      <c r="AE11" s="4">
        <v>45125</v>
      </c>
      <c r="AF11" s="4">
        <v>45107</v>
      </c>
    </row>
    <row r="12" spans="1:33" x14ac:dyDescent="0.25">
      <c r="A12">
        <v>2023</v>
      </c>
      <c r="B12" s="4">
        <v>45017</v>
      </c>
      <c r="C12" s="4">
        <v>45107</v>
      </c>
      <c r="D12" t="s">
        <v>86</v>
      </c>
      <c r="E12">
        <v>21</v>
      </c>
      <c r="F12" t="s">
        <v>228</v>
      </c>
      <c r="G12" s="6" t="s">
        <v>233</v>
      </c>
      <c r="H12" s="6" t="s">
        <v>227</v>
      </c>
      <c r="I12" t="s">
        <v>252</v>
      </c>
      <c r="J12" t="s">
        <v>253</v>
      </c>
      <c r="K12" t="s">
        <v>254</v>
      </c>
      <c r="L12" t="s">
        <v>94</v>
      </c>
      <c r="M12">
        <v>16912</v>
      </c>
      <c r="N12" t="s">
        <v>214</v>
      </c>
      <c r="O12">
        <v>14376</v>
      </c>
      <c r="P12" t="s">
        <v>214</v>
      </c>
      <c r="Q12" s="7" t="str">
        <f ca="1">HYPERLINK("#"&amp;CELL("direccion",Tabla_471065!A8),"5")</f>
        <v>5</v>
      </c>
      <c r="R12" s="7" t="str">
        <f ca="1">HYPERLINK("#"&amp;CELL("direccion",Tabla_471039!A8),"5")</f>
        <v>5</v>
      </c>
      <c r="S12" s="7" t="str">
        <f ca="1">HYPERLINK("#"&amp;CELL("direccion",Tabla_471067!A8),"5")</f>
        <v>5</v>
      </c>
      <c r="T12" s="7" t="str">
        <f ca="1">HYPERLINK("#"&amp;CELL("direccion",Tabla_471023!A8),"5")</f>
        <v>5</v>
      </c>
      <c r="U12" s="7" t="str">
        <f ca="1">HYPERLINK("#"&amp;CELL("direccion",Tabla_471047!A8),"5")</f>
        <v>5</v>
      </c>
      <c r="V12" s="7" t="str">
        <f ca="1">HYPERLINK("#"&amp;CELL("direccion",Tabla_471030!A8),"5")</f>
        <v>5</v>
      </c>
      <c r="W12" s="7" t="str">
        <f ca="1">HYPERLINK("#"&amp;CELL("direccion",Tabla_471041!A8),"5")</f>
        <v>5</v>
      </c>
      <c r="X12" s="7" t="str">
        <f ca="1">HYPERLINK("#"&amp;CELL("direccion",Tabla_471031!A8),"5")</f>
        <v>5</v>
      </c>
      <c r="Y12" s="7" t="str">
        <f ca="1">HYPERLINK("#"&amp;CELL("direccion",Tabla_471032!A8),"5")</f>
        <v>5</v>
      </c>
      <c r="Z12" s="7" t="str">
        <f ca="1">HYPERLINK("#"&amp;CELL("direccion",Tabla_471059!A8),"5")</f>
        <v>5</v>
      </c>
      <c r="AA12" s="7" t="str">
        <f ca="1">HYPERLINK("#"&amp;CELL("direccion",Tabla_471071!A8),"5")</f>
        <v>5</v>
      </c>
      <c r="AB12" s="7" t="str">
        <f ca="1">HYPERLINK("#"&amp;CELL("direccion",Tabla_471062!A8),"5")</f>
        <v>5</v>
      </c>
      <c r="AC12" s="7" t="str">
        <f ca="1">HYPERLINK("#"&amp;CELL("direccion",Tabla_471074!A8),"5")</f>
        <v>5</v>
      </c>
      <c r="AD12" t="s">
        <v>215</v>
      </c>
      <c r="AE12" s="4">
        <v>45125</v>
      </c>
      <c r="AF12" s="4">
        <v>45107</v>
      </c>
    </row>
    <row r="13" spans="1:33" x14ac:dyDescent="0.25">
      <c r="A13">
        <v>2023</v>
      </c>
      <c r="B13" s="4">
        <v>45017</v>
      </c>
      <c r="C13" s="4">
        <v>45107</v>
      </c>
      <c r="D13" t="s">
        <v>86</v>
      </c>
      <c r="E13">
        <v>25</v>
      </c>
      <c r="F13" t="s">
        <v>230</v>
      </c>
      <c r="G13" s="6" t="s">
        <v>234</v>
      </c>
      <c r="H13" s="6" t="s">
        <v>227</v>
      </c>
      <c r="I13" t="s">
        <v>255</v>
      </c>
      <c r="J13" t="s">
        <v>256</v>
      </c>
      <c r="K13" t="s">
        <v>257</v>
      </c>
      <c r="L13" t="s">
        <v>93</v>
      </c>
      <c r="M13">
        <v>24672</v>
      </c>
      <c r="N13" t="s">
        <v>214</v>
      </c>
      <c r="O13">
        <v>20385</v>
      </c>
      <c r="P13" t="s">
        <v>214</v>
      </c>
      <c r="Q13" s="7" t="str">
        <f ca="1">HYPERLINK("#"&amp;CELL("direccion",Tabla_471065!A9),"6")</f>
        <v>6</v>
      </c>
      <c r="R13" s="7" t="str">
        <f ca="1">HYPERLINK("#"&amp;CELL("direccion",Tabla_471039!A9),"6")</f>
        <v>6</v>
      </c>
      <c r="S13" s="7" t="str">
        <f ca="1">HYPERLINK("#"&amp;CELL("direccion",Tabla_471067!A9),"6")</f>
        <v>6</v>
      </c>
      <c r="T13" s="7" t="str">
        <f ca="1">HYPERLINK("#"&amp;CELL("direccion",Tabla_471023!A9),"6")</f>
        <v>6</v>
      </c>
      <c r="U13" s="7" t="str">
        <f ca="1">HYPERLINK("#"&amp;CELL("direccion",Tabla_471047!A9),"6")</f>
        <v>6</v>
      </c>
      <c r="V13" s="7" t="str">
        <f ca="1">HYPERLINK("#"&amp;CELL("direccion",Tabla_471030!A9),"6")</f>
        <v>6</v>
      </c>
      <c r="W13" s="7" t="str">
        <f ca="1">HYPERLINK("#"&amp;CELL("direccion",Tabla_471041!A9),"6")</f>
        <v>6</v>
      </c>
      <c r="X13" s="7" t="str">
        <f ca="1">HYPERLINK("#"&amp;CELL("direccion",Tabla_471031!A9),"6")</f>
        <v>6</v>
      </c>
      <c r="Y13" s="7" t="str">
        <f ca="1">HYPERLINK("#"&amp;CELL("direccion",Tabla_471032!A9),"6")</f>
        <v>6</v>
      </c>
      <c r="Z13" s="7" t="str">
        <f ca="1">HYPERLINK("#"&amp;CELL("direccion",Tabla_471059!A9),"6")</f>
        <v>6</v>
      </c>
      <c r="AA13" s="7" t="str">
        <f ca="1">HYPERLINK("#"&amp;CELL("direccion",Tabla_471071!A9),"6")</f>
        <v>6</v>
      </c>
      <c r="AB13" s="7" t="str">
        <f ca="1">HYPERLINK("#"&amp;CELL("direccion",Tabla_471062!A9),"6")</f>
        <v>6</v>
      </c>
      <c r="AC13" s="7" t="str">
        <f ca="1">HYPERLINK("#"&amp;CELL("direccion",Tabla_471074!A9),"6")</f>
        <v>6</v>
      </c>
      <c r="AD13" t="s">
        <v>215</v>
      </c>
      <c r="AE13" s="4">
        <v>45125</v>
      </c>
      <c r="AF13" s="4">
        <v>45107</v>
      </c>
    </row>
    <row r="14" spans="1:33" x14ac:dyDescent="0.25">
      <c r="A14">
        <v>2023</v>
      </c>
      <c r="B14" s="4">
        <v>45017</v>
      </c>
      <c r="C14" s="4">
        <v>45107</v>
      </c>
      <c r="D14" t="s">
        <v>86</v>
      </c>
      <c r="E14">
        <v>21</v>
      </c>
      <c r="F14" t="s">
        <v>228</v>
      </c>
      <c r="G14" s="6" t="s">
        <v>235</v>
      </c>
      <c r="H14" s="6" t="s">
        <v>227</v>
      </c>
      <c r="I14" t="s">
        <v>258</v>
      </c>
      <c r="J14" t="s">
        <v>259</v>
      </c>
      <c r="K14" t="s">
        <v>260</v>
      </c>
      <c r="L14" t="s">
        <v>93</v>
      </c>
      <c r="M14">
        <v>16912</v>
      </c>
      <c r="N14" t="s">
        <v>214</v>
      </c>
      <c r="O14">
        <v>14376</v>
      </c>
      <c r="P14" t="s">
        <v>214</v>
      </c>
      <c r="Q14" s="7" t="str">
        <f ca="1">HYPERLINK("#"&amp;CELL("direccion",Tabla_471065!A10),"7")</f>
        <v>7</v>
      </c>
      <c r="R14" s="7" t="str">
        <f ca="1">HYPERLINK("#"&amp;CELL("direccion",Tabla_471039!A10),"7")</f>
        <v>7</v>
      </c>
      <c r="S14" s="7" t="str">
        <f ca="1">HYPERLINK("#"&amp;CELL("direccion",Tabla_471067!A10),"7")</f>
        <v>7</v>
      </c>
      <c r="T14" s="7" t="str">
        <f ca="1">HYPERLINK("#"&amp;CELL("direccion",Tabla_471023!A10),"7")</f>
        <v>7</v>
      </c>
      <c r="U14" s="7" t="str">
        <f ca="1">HYPERLINK("#"&amp;CELL("direccion",Tabla_471047!A10),"7")</f>
        <v>7</v>
      </c>
      <c r="V14" s="7" t="str">
        <f ca="1">HYPERLINK("#"&amp;CELL("direccion",Tabla_471030!A10),"7")</f>
        <v>7</v>
      </c>
      <c r="W14" s="7" t="str">
        <f ca="1">HYPERLINK("#"&amp;CELL("direccion",Tabla_471041!A10),"7")</f>
        <v>7</v>
      </c>
      <c r="X14" s="7" t="str">
        <f ca="1">HYPERLINK("#"&amp;CELL("direccion",Tabla_471031!A10),"7")</f>
        <v>7</v>
      </c>
      <c r="Y14" s="7" t="str">
        <f ca="1">HYPERLINK("#"&amp;CELL("direccion",Tabla_471032!A10),"7")</f>
        <v>7</v>
      </c>
      <c r="Z14" s="7" t="str">
        <f ca="1">HYPERLINK("#"&amp;CELL("direccion",Tabla_471059!A10),"7")</f>
        <v>7</v>
      </c>
      <c r="AA14" s="7" t="str">
        <f ca="1">HYPERLINK("#"&amp;CELL("direccion",Tabla_471071!A10),"7")</f>
        <v>7</v>
      </c>
      <c r="AB14" s="7" t="str">
        <f ca="1">HYPERLINK("#"&amp;CELL("direccion",Tabla_471062!A10),"7")</f>
        <v>7</v>
      </c>
      <c r="AC14" s="7" t="str">
        <f ca="1">HYPERLINK("#"&amp;CELL("direccion",Tabla_471074!A10),"7")</f>
        <v>7</v>
      </c>
      <c r="AD14" t="s">
        <v>215</v>
      </c>
      <c r="AE14" s="4">
        <v>45125</v>
      </c>
      <c r="AF14" s="4">
        <v>45107</v>
      </c>
    </row>
    <row r="15" spans="1:33" x14ac:dyDescent="0.25">
      <c r="A15">
        <v>2023</v>
      </c>
      <c r="B15" s="4">
        <v>45017</v>
      </c>
      <c r="C15" s="4">
        <v>45107</v>
      </c>
      <c r="D15" t="s">
        <v>86</v>
      </c>
      <c r="E15">
        <v>21</v>
      </c>
      <c r="F15" t="s">
        <v>228</v>
      </c>
      <c r="G15" s="6" t="s">
        <v>236</v>
      </c>
      <c r="H15" s="6" t="s">
        <v>227</v>
      </c>
      <c r="I15" t="s">
        <v>261</v>
      </c>
      <c r="J15" t="s">
        <v>256</v>
      </c>
      <c r="K15" t="s">
        <v>241</v>
      </c>
      <c r="L15" t="s">
        <v>94</v>
      </c>
      <c r="M15">
        <v>16912</v>
      </c>
      <c r="N15" t="s">
        <v>214</v>
      </c>
      <c r="O15">
        <v>14376</v>
      </c>
      <c r="P15" t="s">
        <v>214</v>
      </c>
      <c r="Q15" s="7" t="str">
        <f ca="1">HYPERLINK("#"&amp;CELL("direccion",Tabla_471065!A11),"8")</f>
        <v>8</v>
      </c>
      <c r="R15" s="7" t="str">
        <f ca="1">HYPERLINK("#"&amp;CELL("direccion",Tabla_471039!A11),"8")</f>
        <v>8</v>
      </c>
      <c r="S15" s="7" t="str">
        <f ca="1">HYPERLINK("#"&amp;CELL("direccion",Tabla_471067!A11),"8")</f>
        <v>8</v>
      </c>
      <c r="T15" s="7" t="str">
        <f ca="1">HYPERLINK("#"&amp;CELL("direccion",Tabla_471023!A11),"8")</f>
        <v>8</v>
      </c>
      <c r="U15" s="7" t="str">
        <f ca="1">HYPERLINK("#"&amp;CELL("direccion",Tabla_471047!A11),"8")</f>
        <v>8</v>
      </c>
      <c r="V15" s="7" t="str">
        <f ca="1">HYPERLINK("#"&amp;CELL("direccion",Tabla_471030!A11),"8")</f>
        <v>8</v>
      </c>
      <c r="W15" s="7" t="str">
        <f ca="1">HYPERLINK("#"&amp;CELL("direccion",Tabla_471041!A11),"8")</f>
        <v>8</v>
      </c>
      <c r="X15" s="7" t="str">
        <f ca="1">HYPERLINK("#"&amp;CELL("direccion",Tabla_471031!A11),"8")</f>
        <v>8</v>
      </c>
      <c r="Y15" s="7" t="str">
        <f ca="1">HYPERLINK("#"&amp;CELL("direccion",Tabla_471032!A11),"8")</f>
        <v>8</v>
      </c>
      <c r="Z15" s="7" t="str">
        <f ca="1">HYPERLINK("#"&amp;CELL("direccion",Tabla_471059!A11),"8")</f>
        <v>8</v>
      </c>
      <c r="AA15" s="7" t="str">
        <f ca="1">HYPERLINK("#"&amp;CELL("direccion",Tabla_471071!A11),"8")</f>
        <v>8</v>
      </c>
      <c r="AB15" s="7" t="str">
        <f ca="1">HYPERLINK("#"&amp;CELL("direccion",Tabla_471062!A11),"8")</f>
        <v>8</v>
      </c>
      <c r="AC15" s="7" t="str">
        <f ca="1">HYPERLINK("#"&amp;CELL("direccion",Tabla_471074!A11),"8")</f>
        <v>8</v>
      </c>
      <c r="AD15" t="s">
        <v>215</v>
      </c>
      <c r="AE15" s="4">
        <v>45125</v>
      </c>
      <c r="AF15" s="4">
        <v>45107</v>
      </c>
    </row>
    <row r="16" spans="1:33" x14ac:dyDescent="0.25">
      <c r="A16">
        <v>2023</v>
      </c>
      <c r="B16" s="4">
        <v>45017</v>
      </c>
      <c r="C16" s="4">
        <v>45107</v>
      </c>
      <c r="D16" t="s">
        <v>86</v>
      </c>
      <c r="E16">
        <v>25</v>
      </c>
      <c r="F16" t="s">
        <v>230</v>
      </c>
      <c r="G16" s="6" t="s">
        <v>237</v>
      </c>
      <c r="H16" s="6" t="s">
        <v>227</v>
      </c>
      <c r="I16" t="s">
        <v>262</v>
      </c>
      <c r="J16" t="s">
        <v>263</v>
      </c>
      <c r="K16" t="s">
        <v>244</v>
      </c>
      <c r="L16" t="s">
        <v>94</v>
      </c>
      <c r="M16">
        <v>24672</v>
      </c>
      <c r="N16" t="s">
        <v>214</v>
      </c>
      <c r="O16">
        <v>20385</v>
      </c>
      <c r="P16" t="s">
        <v>214</v>
      </c>
      <c r="Q16" s="7" t="str">
        <f ca="1">HYPERLINK("#"&amp;CELL("direccion",Tabla_471065!A12),"9")</f>
        <v>9</v>
      </c>
      <c r="R16" s="7" t="str">
        <f ca="1">HYPERLINK("#"&amp;CELL("direccion",Tabla_471039!A12),"9")</f>
        <v>9</v>
      </c>
      <c r="S16" s="7" t="str">
        <f ca="1">HYPERLINK("#"&amp;CELL("direccion",Tabla_471067!A12),"9")</f>
        <v>9</v>
      </c>
      <c r="T16" s="7" t="str">
        <f ca="1">HYPERLINK("#"&amp;CELL("direccion",Tabla_471023!A12),"9")</f>
        <v>9</v>
      </c>
      <c r="U16" s="7" t="str">
        <f ca="1">HYPERLINK("#"&amp;CELL("direccion",Tabla_471047!A12),"9")</f>
        <v>9</v>
      </c>
      <c r="V16" s="7" t="str">
        <f ca="1">HYPERLINK("#"&amp;CELL("direccion",Tabla_471030!A12),"9")</f>
        <v>9</v>
      </c>
      <c r="W16" s="7" t="str">
        <f ca="1">HYPERLINK("#"&amp;CELL("direccion",Tabla_471041!A12),"9")</f>
        <v>9</v>
      </c>
      <c r="X16" s="7" t="str">
        <f ca="1">HYPERLINK("#"&amp;CELL("direccion",Tabla_471031!A12),"9")</f>
        <v>9</v>
      </c>
      <c r="Y16" s="7" t="str">
        <f ca="1">HYPERLINK("#"&amp;CELL("direccion",Tabla_471032!A12),"9")</f>
        <v>9</v>
      </c>
      <c r="Z16" s="7" t="str">
        <f ca="1">HYPERLINK("#"&amp;CELL("direccion",Tabla_471059!A12),"9")</f>
        <v>9</v>
      </c>
      <c r="AA16" s="7" t="str">
        <f ca="1">HYPERLINK("#"&amp;CELL("direccion",Tabla_471071!A12),"9")</f>
        <v>9</v>
      </c>
      <c r="AB16" s="7" t="str">
        <f ca="1">HYPERLINK("#"&amp;CELL("direccion",Tabla_471062!A12),"9")</f>
        <v>9</v>
      </c>
      <c r="AC16" s="7" t="str">
        <f ca="1">HYPERLINK("#"&amp;CELL("direccion",Tabla_471074!A12),"9")</f>
        <v>9</v>
      </c>
      <c r="AD16" t="s">
        <v>215</v>
      </c>
      <c r="AE16" s="4">
        <v>45125</v>
      </c>
      <c r="AF16" s="4">
        <v>45107</v>
      </c>
    </row>
    <row r="17" spans="1:32" x14ac:dyDescent="0.25">
      <c r="A17">
        <v>2023</v>
      </c>
      <c r="B17" s="4">
        <v>45017</v>
      </c>
      <c r="C17" s="4">
        <v>45107</v>
      </c>
      <c r="D17" t="s">
        <v>86</v>
      </c>
      <c r="E17">
        <v>21</v>
      </c>
      <c r="F17" t="s">
        <v>228</v>
      </c>
      <c r="G17" s="6" t="s">
        <v>238</v>
      </c>
      <c r="H17" s="6" t="s">
        <v>227</v>
      </c>
      <c r="I17" t="s">
        <v>264</v>
      </c>
      <c r="J17" t="s">
        <v>265</v>
      </c>
      <c r="K17" t="s">
        <v>256</v>
      </c>
      <c r="L17" t="s">
        <v>93</v>
      </c>
      <c r="M17">
        <v>16912</v>
      </c>
      <c r="N17" t="s">
        <v>214</v>
      </c>
      <c r="O17">
        <v>14376</v>
      </c>
      <c r="P17" t="s">
        <v>214</v>
      </c>
      <c r="Q17" s="7" t="str">
        <f ca="1">HYPERLINK("#"&amp;CELL("direccion",Tabla_471065!A13),"10")</f>
        <v>10</v>
      </c>
      <c r="R17" s="7" t="str">
        <f ca="1">HYPERLINK("#"&amp;CELL("direccion",Tabla_471039!A13),"10")</f>
        <v>10</v>
      </c>
      <c r="S17" s="7" t="str">
        <f ca="1">HYPERLINK("#"&amp;CELL("direccion",Tabla_471067!A13),"10")</f>
        <v>10</v>
      </c>
      <c r="T17" s="7" t="str">
        <f ca="1">HYPERLINK("#"&amp;CELL("direccion",Tabla_471023!A13),"10")</f>
        <v>10</v>
      </c>
      <c r="U17" s="7" t="str">
        <f ca="1">HYPERLINK("#"&amp;CELL("direccion",Tabla_471047!A13),"10")</f>
        <v>10</v>
      </c>
      <c r="V17" s="7" t="str">
        <f ca="1">HYPERLINK("#"&amp;CELL("direccion",Tabla_471030!A13),"10")</f>
        <v>10</v>
      </c>
      <c r="W17" s="7" t="str">
        <f ca="1">HYPERLINK("#"&amp;CELL("direccion",Tabla_471041!A13),"10")</f>
        <v>10</v>
      </c>
      <c r="X17" s="7" t="str">
        <f ca="1">HYPERLINK("#"&amp;CELL("direccion",Tabla_471031!A13),"10")</f>
        <v>10</v>
      </c>
      <c r="Y17" s="7" t="str">
        <f ca="1">HYPERLINK("#"&amp;CELL("direccion",Tabla_471032!A13),"10")</f>
        <v>10</v>
      </c>
      <c r="Z17" s="7" t="str">
        <f ca="1">HYPERLINK("#"&amp;CELL("direccion",Tabla_471059!A13),"10")</f>
        <v>10</v>
      </c>
      <c r="AA17" s="7" t="str">
        <f ca="1">HYPERLINK("#"&amp;CELL("direccion",Tabla_471071!A13),"10")</f>
        <v>10</v>
      </c>
      <c r="AB17" s="7" t="str">
        <f ca="1">HYPERLINK("#"&amp;CELL("direccion",Tabla_471062!A13),"10")</f>
        <v>10</v>
      </c>
      <c r="AC17" s="7" t="str">
        <f ca="1">HYPERLINK("#"&amp;CELL("direccion",Tabla_471074!A13),"10")</f>
        <v>10</v>
      </c>
      <c r="AD17" t="s">
        <v>215</v>
      </c>
      <c r="AE17" s="4">
        <v>45125</v>
      </c>
      <c r="AF17" s="4">
        <v>45107</v>
      </c>
    </row>
    <row r="18" spans="1:32" x14ac:dyDescent="0.25">
      <c r="A18">
        <v>2023</v>
      </c>
      <c r="B18" s="4">
        <v>45017</v>
      </c>
      <c r="C18" s="4">
        <v>45107</v>
      </c>
      <c r="D18" t="s">
        <v>86</v>
      </c>
      <c r="E18">
        <v>21</v>
      </c>
      <c r="F18" t="s">
        <v>228</v>
      </c>
      <c r="G18" s="6" t="s">
        <v>239</v>
      </c>
      <c r="H18" s="6" t="s">
        <v>227</v>
      </c>
      <c r="I18" t="s">
        <v>266</v>
      </c>
      <c r="J18" t="s">
        <v>267</v>
      </c>
      <c r="K18" t="s">
        <v>268</v>
      </c>
      <c r="L18" t="s">
        <v>94</v>
      </c>
      <c r="M18">
        <v>16912</v>
      </c>
      <c r="N18" t="s">
        <v>214</v>
      </c>
      <c r="O18">
        <v>14376</v>
      </c>
      <c r="P18" t="s">
        <v>214</v>
      </c>
      <c r="Q18" s="7" t="str">
        <f ca="1">HYPERLINK("#"&amp;CELL("direccion",Tabla_471065!A14),"11")</f>
        <v>11</v>
      </c>
      <c r="R18" s="7" t="str">
        <f ca="1">HYPERLINK("#"&amp;CELL("direccion",Tabla_471039!A14),"11")</f>
        <v>11</v>
      </c>
      <c r="S18" s="7" t="str">
        <f ca="1">HYPERLINK("#"&amp;CELL("direccion",Tabla_471067!A14),"11")</f>
        <v>11</v>
      </c>
      <c r="T18" s="7" t="str">
        <f ca="1">HYPERLINK("#"&amp;CELL("direccion",Tabla_471023!A14),"11")</f>
        <v>11</v>
      </c>
      <c r="U18" s="7" t="str">
        <f ca="1">HYPERLINK("#"&amp;CELL("direccion",Tabla_471047!A14),"11")</f>
        <v>11</v>
      </c>
      <c r="V18" s="7" t="str">
        <f ca="1">HYPERLINK("#"&amp;CELL("direccion",Tabla_471030!A14),"11")</f>
        <v>11</v>
      </c>
      <c r="W18" s="7" t="str">
        <f ca="1">HYPERLINK("#"&amp;CELL("direccion",Tabla_471041!A14),"11")</f>
        <v>11</v>
      </c>
      <c r="X18" s="7" t="str">
        <f ca="1">HYPERLINK("#"&amp;CELL("direccion",Tabla_471031!A14),"11")</f>
        <v>11</v>
      </c>
      <c r="Y18" s="7" t="str">
        <f ca="1">HYPERLINK("#"&amp;CELL("direccion",Tabla_471032!A14),"11")</f>
        <v>11</v>
      </c>
      <c r="Z18" s="7" t="str">
        <f ca="1">HYPERLINK("#"&amp;CELL("direccion",Tabla_471059!A14),"11")</f>
        <v>11</v>
      </c>
      <c r="AA18" s="7" t="str">
        <f ca="1">HYPERLINK("#"&amp;CELL("direccion",Tabla_471071!A14),"11")</f>
        <v>11</v>
      </c>
      <c r="AB18" s="7" t="str">
        <f ca="1">HYPERLINK("#"&amp;CELL("direccion",Tabla_471062!A14),"11")</f>
        <v>11</v>
      </c>
      <c r="AC18" s="7" t="str">
        <f ca="1">HYPERLINK("#"&amp;CELL("direccion",Tabla_471074!A14),"11")</f>
        <v>11</v>
      </c>
      <c r="AD18" t="s">
        <v>215</v>
      </c>
      <c r="AE18" s="4">
        <v>45125</v>
      </c>
      <c r="AF18" s="4">
        <v>45107</v>
      </c>
    </row>
  </sheetData>
  <mergeCells count="7">
    <mergeCell ref="A6:AG6"/>
    <mergeCell ref="A2:C2"/>
    <mergeCell ref="D2:F2"/>
    <mergeCell ref="G2:I2"/>
    <mergeCell ref="A3:C3"/>
    <mergeCell ref="D3:F3"/>
    <mergeCell ref="G3:I3"/>
  </mergeCells>
  <dataValidations count="2">
    <dataValidation type="list" allowBlank="1" showErrorMessage="1" sqref="D8:D201" xr:uid="{00000000-0002-0000-0000-000000000000}">
      <formula1>Hidden_13</formula1>
    </dataValidation>
    <dataValidation type="list" allowBlank="1" showErrorMessage="1" sqref="L8:L201" xr:uid="{00000000-0002-0000-0000-000001000000}">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14"/>
  <sheetViews>
    <sheetView topLeftCell="A3" workbookViewId="0">
      <selection activeCell="A8" sqref="A8"/>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150</v>
      </c>
      <c r="C2" t="s">
        <v>151</v>
      </c>
      <c r="D2" t="s">
        <v>152</v>
      </c>
      <c r="E2" t="s">
        <v>153</v>
      </c>
      <c r="F2" t="s">
        <v>154</v>
      </c>
    </row>
    <row r="3" spans="1:6" x14ac:dyDescent="0.25">
      <c r="A3" s="1" t="s">
        <v>100</v>
      </c>
      <c r="B3" s="1" t="s">
        <v>155</v>
      </c>
      <c r="C3" s="1" t="s">
        <v>156</v>
      </c>
      <c r="D3" s="1" t="s">
        <v>157</v>
      </c>
      <c r="E3" s="1" t="s">
        <v>158</v>
      </c>
      <c r="F3" s="1" t="s">
        <v>159</v>
      </c>
    </row>
    <row r="4" spans="1:6" x14ac:dyDescent="0.25">
      <c r="A4">
        <v>1</v>
      </c>
      <c r="B4" t="s">
        <v>222</v>
      </c>
      <c r="C4" s="5">
        <v>0</v>
      </c>
      <c r="D4">
        <v>0</v>
      </c>
      <c r="E4" t="s">
        <v>214</v>
      </c>
      <c r="F4" t="s">
        <v>217</v>
      </c>
    </row>
    <row r="5" spans="1:6" x14ac:dyDescent="0.25">
      <c r="A5">
        <v>2</v>
      </c>
      <c r="B5" t="s">
        <v>222</v>
      </c>
      <c r="C5" s="5">
        <v>0</v>
      </c>
      <c r="D5">
        <v>0</v>
      </c>
      <c r="E5" t="s">
        <v>214</v>
      </c>
      <c r="F5" t="s">
        <v>217</v>
      </c>
    </row>
    <row r="6" spans="1:6" x14ac:dyDescent="0.25">
      <c r="A6">
        <v>3</v>
      </c>
      <c r="B6" t="s">
        <v>222</v>
      </c>
      <c r="C6" s="5">
        <v>0</v>
      </c>
      <c r="D6">
        <v>0</v>
      </c>
      <c r="E6" t="s">
        <v>214</v>
      </c>
      <c r="F6" t="s">
        <v>217</v>
      </c>
    </row>
    <row r="7" spans="1:6" x14ac:dyDescent="0.25">
      <c r="A7">
        <v>4</v>
      </c>
      <c r="B7" t="s">
        <v>222</v>
      </c>
      <c r="C7" s="5">
        <v>0</v>
      </c>
      <c r="D7">
        <v>0</v>
      </c>
      <c r="E7" t="s">
        <v>214</v>
      </c>
      <c r="F7" t="s">
        <v>217</v>
      </c>
    </row>
    <row r="8" spans="1:6" x14ac:dyDescent="0.25">
      <c r="A8">
        <v>5</v>
      </c>
      <c r="B8" t="s">
        <v>222</v>
      </c>
      <c r="C8" s="5">
        <v>0</v>
      </c>
      <c r="D8">
        <v>0</v>
      </c>
      <c r="E8" t="s">
        <v>214</v>
      </c>
      <c r="F8" t="s">
        <v>217</v>
      </c>
    </row>
    <row r="9" spans="1:6" x14ac:dyDescent="0.25">
      <c r="A9">
        <v>6</v>
      </c>
      <c r="B9" t="s">
        <v>222</v>
      </c>
      <c r="C9" s="5">
        <v>0</v>
      </c>
      <c r="D9">
        <v>0</v>
      </c>
      <c r="E9" t="s">
        <v>214</v>
      </c>
      <c r="F9" t="s">
        <v>217</v>
      </c>
    </row>
    <row r="10" spans="1:6" x14ac:dyDescent="0.25">
      <c r="A10">
        <v>7</v>
      </c>
      <c r="B10" t="s">
        <v>222</v>
      </c>
      <c r="C10" s="5">
        <v>0</v>
      </c>
      <c r="D10">
        <v>0</v>
      </c>
      <c r="E10" t="s">
        <v>214</v>
      </c>
      <c r="F10" t="s">
        <v>217</v>
      </c>
    </row>
    <row r="11" spans="1:6" x14ac:dyDescent="0.25">
      <c r="A11">
        <v>8</v>
      </c>
      <c r="B11" t="s">
        <v>222</v>
      </c>
      <c r="C11" s="5">
        <v>0</v>
      </c>
      <c r="D11">
        <v>0</v>
      </c>
      <c r="E11" t="s">
        <v>214</v>
      </c>
      <c r="F11" t="s">
        <v>217</v>
      </c>
    </row>
    <row r="12" spans="1:6" x14ac:dyDescent="0.25">
      <c r="A12">
        <v>9</v>
      </c>
      <c r="B12" t="s">
        <v>222</v>
      </c>
      <c r="C12" s="5">
        <v>0</v>
      </c>
      <c r="D12">
        <v>0</v>
      </c>
      <c r="E12" t="s">
        <v>214</v>
      </c>
      <c r="F12" t="s">
        <v>217</v>
      </c>
    </row>
    <row r="13" spans="1:6" x14ac:dyDescent="0.25">
      <c r="A13">
        <v>10</v>
      </c>
      <c r="B13" t="s">
        <v>222</v>
      </c>
      <c r="C13" s="5">
        <v>0</v>
      </c>
      <c r="D13">
        <v>0</v>
      </c>
      <c r="E13" t="s">
        <v>214</v>
      </c>
      <c r="F13" t="s">
        <v>217</v>
      </c>
    </row>
    <row r="14" spans="1:6" x14ac:dyDescent="0.25">
      <c r="A14">
        <v>11</v>
      </c>
      <c r="B14" t="s">
        <v>222</v>
      </c>
      <c r="C14" s="5">
        <v>0</v>
      </c>
      <c r="D14">
        <v>0</v>
      </c>
      <c r="E14" t="s">
        <v>214</v>
      </c>
      <c r="F14" t="s">
        <v>217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14"/>
  <sheetViews>
    <sheetView topLeftCell="A3" workbookViewId="0">
      <selection activeCell="A4" sqref="A4"/>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160</v>
      </c>
      <c r="C2" t="s">
        <v>161</v>
      </c>
      <c r="D2" t="s">
        <v>162</v>
      </c>
      <c r="E2" t="s">
        <v>163</v>
      </c>
      <c r="F2" t="s">
        <v>164</v>
      </c>
    </row>
    <row r="3" spans="1:6" x14ac:dyDescent="0.25">
      <c r="A3" s="1" t="s">
        <v>100</v>
      </c>
      <c r="B3" s="1" t="s">
        <v>165</v>
      </c>
      <c r="C3" s="1" t="s">
        <v>166</v>
      </c>
      <c r="D3" s="1" t="s">
        <v>167</v>
      </c>
      <c r="E3" s="1" t="s">
        <v>168</v>
      </c>
      <c r="F3" s="1" t="s">
        <v>169</v>
      </c>
    </row>
    <row r="4" spans="1:6" x14ac:dyDescent="0.25">
      <c r="A4">
        <v>1</v>
      </c>
      <c r="B4" t="s">
        <v>222</v>
      </c>
      <c r="C4" s="5">
        <v>0</v>
      </c>
      <c r="D4">
        <v>0</v>
      </c>
      <c r="E4" t="s">
        <v>214</v>
      </c>
      <c r="F4" t="s">
        <v>217</v>
      </c>
    </row>
    <row r="5" spans="1:6" x14ac:dyDescent="0.25">
      <c r="A5">
        <v>2</v>
      </c>
      <c r="B5" t="s">
        <v>222</v>
      </c>
      <c r="C5" s="5">
        <v>0</v>
      </c>
      <c r="D5">
        <v>0</v>
      </c>
      <c r="E5" t="s">
        <v>214</v>
      </c>
      <c r="F5" t="s">
        <v>217</v>
      </c>
    </row>
    <row r="6" spans="1:6" x14ac:dyDescent="0.25">
      <c r="A6">
        <v>3</v>
      </c>
      <c r="B6" t="s">
        <v>222</v>
      </c>
      <c r="C6" s="5">
        <v>0</v>
      </c>
      <c r="D6">
        <v>0</v>
      </c>
      <c r="E6" t="s">
        <v>214</v>
      </c>
      <c r="F6" t="s">
        <v>217</v>
      </c>
    </row>
    <row r="7" spans="1:6" x14ac:dyDescent="0.25">
      <c r="A7">
        <v>4</v>
      </c>
      <c r="B7" t="s">
        <v>222</v>
      </c>
      <c r="C7" s="5">
        <v>0</v>
      </c>
      <c r="D7">
        <v>0</v>
      </c>
      <c r="E7" t="s">
        <v>214</v>
      </c>
      <c r="F7" t="s">
        <v>217</v>
      </c>
    </row>
    <row r="8" spans="1:6" x14ac:dyDescent="0.25">
      <c r="A8">
        <v>5</v>
      </c>
      <c r="B8" t="s">
        <v>222</v>
      </c>
      <c r="C8" s="5">
        <v>0</v>
      </c>
      <c r="D8">
        <v>0</v>
      </c>
      <c r="E8" t="s">
        <v>214</v>
      </c>
      <c r="F8" t="s">
        <v>217</v>
      </c>
    </row>
    <row r="9" spans="1:6" x14ac:dyDescent="0.25">
      <c r="A9">
        <v>6</v>
      </c>
      <c r="B9" t="s">
        <v>222</v>
      </c>
      <c r="C9" s="5">
        <v>0</v>
      </c>
      <c r="D9">
        <v>0</v>
      </c>
      <c r="E9" t="s">
        <v>214</v>
      </c>
      <c r="F9" t="s">
        <v>217</v>
      </c>
    </row>
    <row r="10" spans="1:6" x14ac:dyDescent="0.25">
      <c r="A10">
        <v>7</v>
      </c>
      <c r="B10" t="s">
        <v>222</v>
      </c>
      <c r="C10" s="5">
        <v>0</v>
      </c>
      <c r="D10">
        <v>0</v>
      </c>
      <c r="E10" t="s">
        <v>214</v>
      </c>
      <c r="F10" t="s">
        <v>217</v>
      </c>
    </row>
    <row r="11" spans="1:6" x14ac:dyDescent="0.25">
      <c r="A11">
        <v>8</v>
      </c>
      <c r="B11" t="s">
        <v>222</v>
      </c>
      <c r="C11" s="5">
        <v>0</v>
      </c>
      <c r="D11">
        <v>0</v>
      </c>
      <c r="E11" t="s">
        <v>214</v>
      </c>
      <c r="F11" t="s">
        <v>217</v>
      </c>
    </row>
    <row r="12" spans="1:6" x14ac:dyDescent="0.25">
      <c r="A12">
        <v>9</v>
      </c>
      <c r="B12" t="s">
        <v>222</v>
      </c>
      <c r="C12" s="5">
        <v>0</v>
      </c>
      <c r="D12">
        <v>0</v>
      </c>
      <c r="E12" t="s">
        <v>214</v>
      </c>
      <c r="F12" t="s">
        <v>217</v>
      </c>
    </row>
    <row r="13" spans="1:6" x14ac:dyDescent="0.25">
      <c r="A13">
        <v>10</v>
      </c>
      <c r="B13" t="s">
        <v>222</v>
      </c>
      <c r="C13" s="5">
        <v>0</v>
      </c>
      <c r="D13">
        <v>0</v>
      </c>
      <c r="E13" t="s">
        <v>214</v>
      </c>
      <c r="F13" t="s">
        <v>217</v>
      </c>
    </row>
    <row r="14" spans="1:6" x14ac:dyDescent="0.25">
      <c r="A14">
        <v>11</v>
      </c>
      <c r="B14" t="s">
        <v>222</v>
      </c>
      <c r="C14" s="5">
        <v>0</v>
      </c>
      <c r="D14">
        <v>0</v>
      </c>
      <c r="E14" t="s">
        <v>214</v>
      </c>
      <c r="F14" t="s">
        <v>217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14"/>
  <sheetViews>
    <sheetView topLeftCell="A3" workbookViewId="0">
      <selection activeCell="A4" sqref="A4"/>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170</v>
      </c>
      <c r="C2" t="s">
        <v>171</v>
      </c>
      <c r="D2" t="s">
        <v>172</v>
      </c>
      <c r="E2" t="s">
        <v>173</v>
      </c>
      <c r="F2" t="s">
        <v>174</v>
      </c>
    </row>
    <row r="3" spans="1:6" x14ac:dyDescent="0.25">
      <c r="A3" s="1" t="s">
        <v>100</v>
      </c>
      <c r="B3" s="1" t="s">
        <v>175</v>
      </c>
      <c r="C3" s="1" t="s">
        <v>176</v>
      </c>
      <c r="D3" s="1" t="s">
        <v>177</v>
      </c>
      <c r="E3" s="1" t="s">
        <v>178</v>
      </c>
      <c r="F3" s="1" t="s">
        <v>179</v>
      </c>
    </row>
    <row r="4" spans="1:6" x14ac:dyDescent="0.25">
      <c r="A4">
        <v>1</v>
      </c>
      <c r="B4" t="s">
        <v>222</v>
      </c>
      <c r="C4" s="5">
        <v>0</v>
      </c>
      <c r="D4">
        <v>0</v>
      </c>
      <c r="E4" t="s">
        <v>214</v>
      </c>
      <c r="F4" t="s">
        <v>217</v>
      </c>
    </row>
    <row r="5" spans="1:6" x14ac:dyDescent="0.25">
      <c r="A5">
        <v>2</v>
      </c>
      <c r="B5" t="s">
        <v>222</v>
      </c>
      <c r="C5" s="5">
        <v>0</v>
      </c>
      <c r="D5">
        <v>0</v>
      </c>
      <c r="E5" t="s">
        <v>214</v>
      </c>
      <c r="F5" t="s">
        <v>217</v>
      </c>
    </row>
    <row r="6" spans="1:6" x14ac:dyDescent="0.25">
      <c r="A6">
        <v>3</v>
      </c>
      <c r="B6" t="s">
        <v>222</v>
      </c>
      <c r="C6" s="5">
        <v>0</v>
      </c>
      <c r="D6">
        <v>0</v>
      </c>
      <c r="E6" t="s">
        <v>214</v>
      </c>
      <c r="F6" t="s">
        <v>217</v>
      </c>
    </row>
    <row r="7" spans="1:6" x14ac:dyDescent="0.25">
      <c r="A7">
        <v>4</v>
      </c>
      <c r="B7" t="s">
        <v>222</v>
      </c>
      <c r="C7" s="5">
        <v>0</v>
      </c>
      <c r="D7">
        <v>0</v>
      </c>
      <c r="E7" t="s">
        <v>214</v>
      </c>
      <c r="F7" t="s">
        <v>217</v>
      </c>
    </row>
    <row r="8" spans="1:6" x14ac:dyDescent="0.25">
      <c r="A8">
        <v>5</v>
      </c>
      <c r="B8" t="s">
        <v>222</v>
      </c>
      <c r="C8" s="5">
        <v>0</v>
      </c>
      <c r="D8">
        <v>0</v>
      </c>
      <c r="E8" t="s">
        <v>214</v>
      </c>
      <c r="F8" t="s">
        <v>217</v>
      </c>
    </row>
    <row r="9" spans="1:6" x14ac:dyDescent="0.25">
      <c r="A9">
        <v>6</v>
      </c>
      <c r="B9" t="s">
        <v>222</v>
      </c>
      <c r="C9" s="5">
        <v>0</v>
      </c>
      <c r="D9">
        <v>0</v>
      </c>
      <c r="E9" t="s">
        <v>214</v>
      </c>
      <c r="F9" t="s">
        <v>217</v>
      </c>
    </row>
    <row r="10" spans="1:6" x14ac:dyDescent="0.25">
      <c r="A10">
        <v>7</v>
      </c>
      <c r="B10" t="s">
        <v>222</v>
      </c>
      <c r="C10" s="5">
        <v>0</v>
      </c>
      <c r="D10">
        <v>0</v>
      </c>
      <c r="E10" t="s">
        <v>214</v>
      </c>
      <c r="F10" t="s">
        <v>217</v>
      </c>
    </row>
    <row r="11" spans="1:6" x14ac:dyDescent="0.25">
      <c r="A11">
        <v>8</v>
      </c>
      <c r="B11" t="s">
        <v>222</v>
      </c>
      <c r="C11" s="5">
        <v>0</v>
      </c>
      <c r="D11">
        <v>0</v>
      </c>
      <c r="E11" t="s">
        <v>214</v>
      </c>
      <c r="F11" t="s">
        <v>217</v>
      </c>
    </row>
    <row r="12" spans="1:6" x14ac:dyDescent="0.25">
      <c r="A12">
        <v>9</v>
      </c>
      <c r="B12" t="s">
        <v>222</v>
      </c>
      <c r="C12" s="5">
        <v>0</v>
      </c>
      <c r="D12">
        <v>0</v>
      </c>
      <c r="E12" t="s">
        <v>214</v>
      </c>
      <c r="F12" t="s">
        <v>217</v>
      </c>
    </row>
    <row r="13" spans="1:6" x14ac:dyDescent="0.25">
      <c r="A13">
        <v>10</v>
      </c>
      <c r="B13" t="s">
        <v>222</v>
      </c>
      <c r="C13" s="5">
        <v>0</v>
      </c>
      <c r="D13">
        <v>0</v>
      </c>
      <c r="E13" t="s">
        <v>214</v>
      </c>
      <c r="F13" t="s">
        <v>217</v>
      </c>
    </row>
    <row r="14" spans="1:6" x14ac:dyDescent="0.25">
      <c r="A14">
        <v>11</v>
      </c>
      <c r="B14" t="s">
        <v>222</v>
      </c>
      <c r="C14" s="5">
        <v>0</v>
      </c>
      <c r="D14">
        <v>0</v>
      </c>
      <c r="E14" t="s">
        <v>214</v>
      </c>
      <c r="F14" t="s">
        <v>217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14"/>
  <sheetViews>
    <sheetView topLeftCell="A3" workbookViewId="0">
      <selection activeCell="A13" sqref="A13"/>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180</v>
      </c>
      <c r="C2" t="s">
        <v>181</v>
      </c>
      <c r="D2" t="s">
        <v>182</v>
      </c>
      <c r="E2" t="s">
        <v>183</v>
      </c>
      <c r="F2" t="s">
        <v>184</v>
      </c>
    </row>
    <row r="3" spans="1:6" x14ac:dyDescent="0.25">
      <c r="A3" s="1" t="s">
        <v>100</v>
      </c>
      <c r="B3" s="1" t="s">
        <v>185</v>
      </c>
      <c r="C3" s="1" t="s">
        <v>186</v>
      </c>
      <c r="D3" s="1" t="s">
        <v>187</v>
      </c>
      <c r="E3" s="1" t="s">
        <v>188</v>
      </c>
      <c r="F3" s="1" t="s">
        <v>189</v>
      </c>
    </row>
    <row r="4" spans="1:6" x14ac:dyDescent="0.25">
      <c r="A4">
        <v>1</v>
      </c>
      <c r="B4" t="s">
        <v>223</v>
      </c>
      <c r="C4">
        <v>0</v>
      </c>
      <c r="D4">
        <v>0</v>
      </c>
      <c r="E4" t="s">
        <v>214</v>
      </c>
      <c r="F4" t="s">
        <v>217</v>
      </c>
    </row>
    <row r="5" spans="1:6" x14ac:dyDescent="0.25">
      <c r="A5">
        <v>2</v>
      </c>
      <c r="B5" t="s">
        <v>223</v>
      </c>
      <c r="C5">
        <v>0</v>
      </c>
      <c r="D5">
        <v>0</v>
      </c>
      <c r="E5" t="s">
        <v>214</v>
      </c>
      <c r="F5" t="s">
        <v>217</v>
      </c>
    </row>
    <row r="6" spans="1:6" x14ac:dyDescent="0.25">
      <c r="A6">
        <v>3</v>
      </c>
      <c r="B6" t="s">
        <v>223</v>
      </c>
      <c r="C6">
        <v>0</v>
      </c>
      <c r="D6">
        <v>0</v>
      </c>
      <c r="E6" t="s">
        <v>214</v>
      </c>
      <c r="F6" t="s">
        <v>217</v>
      </c>
    </row>
    <row r="7" spans="1:6" x14ac:dyDescent="0.25">
      <c r="A7">
        <v>4</v>
      </c>
      <c r="B7" t="s">
        <v>223</v>
      </c>
      <c r="C7">
        <v>0</v>
      </c>
      <c r="D7">
        <v>0</v>
      </c>
      <c r="E7" t="s">
        <v>214</v>
      </c>
      <c r="F7" t="s">
        <v>217</v>
      </c>
    </row>
    <row r="8" spans="1:6" x14ac:dyDescent="0.25">
      <c r="A8">
        <v>5</v>
      </c>
      <c r="B8" t="s">
        <v>223</v>
      </c>
      <c r="C8">
        <v>0</v>
      </c>
      <c r="D8">
        <v>0</v>
      </c>
      <c r="E8" t="s">
        <v>214</v>
      </c>
      <c r="F8" t="s">
        <v>217</v>
      </c>
    </row>
    <row r="9" spans="1:6" x14ac:dyDescent="0.25">
      <c r="A9">
        <v>6</v>
      </c>
      <c r="B9" t="s">
        <v>223</v>
      </c>
      <c r="C9">
        <v>0</v>
      </c>
      <c r="D9">
        <v>0</v>
      </c>
      <c r="E9" t="s">
        <v>214</v>
      </c>
      <c r="F9" t="s">
        <v>217</v>
      </c>
    </row>
    <row r="10" spans="1:6" x14ac:dyDescent="0.25">
      <c r="A10">
        <v>7</v>
      </c>
      <c r="B10" t="s">
        <v>223</v>
      </c>
      <c r="C10">
        <v>0</v>
      </c>
      <c r="D10">
        <v>0</v>
      </c>
      <c r="E10" t="s">
        <v>214</v>
      </c>
      <c r="F10" t="s">
        <v>217</v>
      </c>
    </row>
    <row r="11" spans="1:6" x14ac:dyDescent="0.25">
      <c r="A11">
        <v>8</v>
      </c>
      <c r="B11" t="s">
        <v>223</v>
      </c>
      <c r="C11">
        <v>0</v>
      </c>
      <c r="D11">
        <v>0</v>
      </c>
      <c r="E11" t="s">
        <v>214</v>
      </c>
      <c r="F11" t="s">
        <v>217</v>
      </c>
    </row>
    <row r="12" spans="1:6" x14ac:dyDescent="0.25">
      <c r="A12">
        <v>9</v>
      </c>
      <c r="B12" t="s">
        <v>223</v>
      </c>
      <c r="C12">
        <v>0</v>
      </c>
      <c r="D12">
        <v>0</v>
      </c>
      <c r="E12" t="s">
        <v>214</v>
      </c>
      <c r="F12" t="s">
        <v>217</v>
      </c>
    </row>
    <row r="13" spans="1:6" x14ac:dyDescent="0.25">
      <c r="A13">
        <v>10</v>
      </c>
      <c r="B13" t="s">
        <v>223</v>
      </c>
      <c r="C13">
        <v>0</v>
      </c>
      <c r="D13">
        <v>0</v>
      </c>
      <c r="E13" t="s">
        <v>214</v>
      </c>
      <c r="F13" t="s">
        <v>217</v>
      </c>
    </row>
    <row r="14" spans="1:6" x14ac:dyDescent="0.25">
      <c r="A14">
        <v>11</v>
      </c>
      <c r="B14" t="s">
        <v>223</v>
      </c>
      <c r="C14">
        <v>0</v>
      </c>
      <c r="D14">
        <v>0</v>
      </c>
      <c r="E14" t="s">
        <v>214</v>
      </c>
      <c r="F14" t="s">
        <v>217</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14"/>
  <sheetViews>
    <sheetView topLeftCell="A3" workbookViewId="0">
      <selection activeCell="A6" sqref="A6"/>
    </sheetView>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190</v>
      </c>
      <c r="C2" t="s">
        <v>191</v>
      </c>
      <c r="D2" t="s">
        <v>192</v>
      </c>
      <c r="E2" t="s">
        <v>193</v>
      </c>
      <c r="F2" t="s">
        <v>194</v>
      </c>
    </row>
    <row r="3" spans="1:6" x14ac:dyDescent="0.25">
      <c r="A3" s="1" t="s">
        <v>100</v>
      </c>
      <c r="B3" s="1" t="s">
        <v>195</v>
      </c>
      <c r="C3" s="1" t="s">
        <v>196</v>
      </c>
      <c r="D3" s="1" t="s">
        <v>197</v>
      </c>
      <c r="E3" s="1" t="s">
        <v>198</v>
      </c>
      <c r="F3" s="1" t="s">
        <v>199</v>
      </c>
    </row>
    <row r="4" spans="1:6" x14ac:dyDescent="0.25">
      <c r="A4">
        <v>1</v>
      </c>
      <c r="B4" t="s">
        <v>222</v>
      </c>
      <c r="C4" s="5">
        <v>0</v>
      </c>
      <c r="D4">
        <v>0</v>
      </c>
      <c r="E4" t="s">
        <v>214</v>
      </c>
      <c r="F4" t="s">
        <v>217</v>
      </c>
    </row>
    <row r="5" spans="1:6" x14ac:dyDescent="0.25">
      <c r="A5">
        <v>2</v>
      </c>
      <c r="B5" t="s">
        <v>222</v>
      </c>
      <c r="C5" s="5">
        <v>0</v>
      </c>
      <c r="D5">
        <v>0</v>
      </c>
      <c r="E5" t="s">
        <v>214</v>
      </c>
      <c r="F5" t="s">
        <v>217</v>
      </c>
    </row>
    <row r="6" spans="1:6" x14ac:dyDescent="0.25">
      <c r="A6">
        <v>3</v>
      </c>
      <c r="B6" t="s">
        <v>222</v>
      </c>
      <c r="C6" s="5">
        <v>0</v>
      </c>
      <c r="D6">
        <v>0</v>
      </c>
      <c r="E6" t="s">
        <v>214</v>
      </c>
      <c r="F6" t="s">
        <v>217</v>
      </c>
    </row>
    <row r="7" spans="1:6" x14ac:dyDescent="0.25">
      <c r="A7">
        <v>4</v>
      </c>
      <c r="B7" t="s">
        <v>222</v>
      </c>
      <c r="C7" s="5">
        <v>0</v>
      </c>
      <c r="D7">
        <v>0</v>
      </c>
      <c r="E7" t="s">
        <v>214</v>
      </c>
      <c r="F7" t="s">
        <v>217</v>
      </c>
    </row>
    <row r="8" spans="1:6" x14ac:dyDescent="0.25">
      <c r="A8">
        <v>5</v>
      </c>
      <c r="B8" t="s">
        <v>222</v>
      </c>
      <c r="C8" s="5">
        <v>0</v>
      </c>
      <c r="D8">
        <v>0</v>
      </c>
      <c r="E8" t="s">
        <v>214</v>
      </c>
      <c r="F8" t="s">
        <v>217</v>
      </c>
    </row>
    <row r="9" spans="1:6" x14ac:dyDescent="0.25">
      <c r="A9">
        <v>6</v>
      </c>
      <c r="B9" t="s">
        <v>222</v>
      </c>
      <c r="C9" s="5">
        <v>0</v>
      </c>
      <c r="D9">
        <v>0</v>
      </c>
      <c r="E9" t="s">
        <v>214</v>
      </c>
      <c r="F9" t="s">
        <v>217</v>
      </c>
    </row>
    <row r="10" spans="1:6" x14ac:dyDescent="0.25">
      <c r="A10">
        <v>7</v>
      </c>
      <c r="B10" t="s">
        <v>222</v>
      </c>
      <c r="C10" s="5">
        <v>0</v>
      </c>
      <c r="D10">
        <v>0</v>
      </c>
      <c r="E10" t="s">
        <v>214</v>
      </c>
      <c r="F10" t="s">
        <v>217</v>
      </c>
    </row>
    <row r="11" spans="1:6" x14ac:dyDescent="0.25">
      <c r="A11">
        <v>8</v>
      </c>
      <c r="B11" t="s">
        <v>222</v>
      </c>
      <c r="C11" s="5">
        <v>0</v>
      </c>
      <c r="D11">
        <v>0</v>
      </c>
      <c r="E11" t="s">
        <v>214</v>
      </c>
      <c r="F11" t="s">
        <v>217</v>
      </c>
    </row>
    <row r="12" spans="1:6" x14ac:dyDescent="0.25">
      <c r="A12">
        <v>9</v>
      </c>
      <c r="B12" t="s">
        <v>222</v>
      </c>
      <c r="C12" s="5">
        <v>0</v>
      </c>
      <c r="D12">
        <v>0</v>
      </c>
      <c r="E12" t="s">
        <v>214</v>
      </c>
      <c r="F12" t="s">
        <v>217</v>
      </c>
    </row>
    <row r="13" spans="1:6" x14ac:dyDescent="0.25">
      <c r="A13">
        <v>10</v>
      </c>
      <c r="B13" t="s">
        <v>222</v>
      </c>
      <c r="C13" s="5">
        <v>0</v>
      </c>
      <c r="D13">
        <v>0</v>
      </c>
      <c r="E13" t="s">
        <v>214</v>
      </c>
      <c r="F13" t="s">
        <v>217</v>
      </c>
    </row>
    <row r="14" spans="1:6" x14ac:dyDescent="0.25">
      <c r="A14">
        <v>11</v>
      </c>
      <c r="B14" t="s">
        <v>222</v>
      </c>
      <c r="C14" s="5">
        <v>0</v>
      </c>
      <c r="D14">
        <v>0</v>
      </c>
      <c r="E14" t="s">
        <v>214</v>
      </c>
      <c r="F14" t="s">
        <v>217</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14"/>
  <sheetViews>
    <sheetView topLeftCell="A3" workbookViewId="0">
      <selection activeCell="A3" sqref="A3"/>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200</v>
      </c>
      <c r="C2" t="s">
        <v>201</v>
      </c>
      <c r="D2" t="s">
        <v>202</v>
      </c>
      <c r="E2" t="s">
        <v>203</v>
      </c>
      <c r="F2" t="s">
        <v>204</v>
      </c>
    </row>
    <row r="3" spans="1:6" x14ac:dyDescent="0.25">
      <c r="A3" s="1" t="s">
        <v>100</v>
      </c>
      <c r="B3" s="1" t="s">
        <v>205</v>
      </c>
      <c r="C3" s="1" t="s">
        <v>206</v>
      </c>
      <c r="D3" s="1" t="s">
        <v>207</v>
      </c>
      <c r="E3" s="1" t="s">
        <v>208</v>
      </c>
      <c r="F3" s="1" t="s">
        <v>209</v>
      </c>
    </row>
    <row r="4" spans="1:6" x14ac:dyDescent="0.25">
      <c r="A4">
        <v>1</v>
      </c>
      <c r="B4" t="s">
        <v>224</v>
      </c>
      <c r="C4">
        <v>30706.5</v>
      </c>
      <c r="D4">
        <v>0</v>
      </c>
      <c r="E4" t="s">
        <v>214</v>
      </c>
      <c r="F4" t="s">
        <v>217</v>
      </c>
    </row>
    <row r="5" spans="1:6" x14ac:dyDescent="0.25">
      <c r="A5">
        <v>2</v>
      </c>
      <c r="B5" t="s">
        <v>224</v>
      </c>
      <c r="C5">
        <v>5741.5</v>
      </c>
      <c r="D5">
        <v>0</v>
      </c>
      <c r="E5" t="s">
        <v>214</v>
      </c>
      <c r="F5" t="s">
        <v>217</v>
      </c>
    </row>
    <row r="6" spans="1:6" x14ac:dyDescent="0.25">
      <c r="A6">
        <v>3</v>
      </c>
      <c r="B6" t="s">
        <v>224</v>
      </c>
      <c r="C6">
        <v>9143.5</v>
      </c>
      <c r="D6">
        <v>0</v>
      </c>
      <c r="E6" t="s">
        <v>214</v>
      </c>
      <c r="F6" t="s">
        <v>217</v>
      </c>
    </row>
    <row r="7" spans="1:6" x14ac:dyDescent="0.25">
      <c r="A7">
        <v>4</v>
      </c>
      <c r="B7" t="s">
        <v>224</v>
      </c>
      <c r="C7">
        <v>5741.5</v>
      </c>
      <c r="D7">
        <v>0</v>
      </c>
      <c r="E7" t="s">
        <v>214</v>
      </c>
      <c r="F7" t="s">
        <v>217</v>
      </c>
    </row>
    <row r="8" spans="1:6" x14ac:dyDescent="0.25">
      <c r="A8">
        <v>5</v>
      </c>
      <c r="B8" t="s">
        <v>224</v>
      </c>
      <c r="C8">
        <v>5741.5</v>
      </c>
      <c r="D8">
        <v>0</v>
      </c>
      <c r="E8" t="s">
        <v>214</v>
      </c>
      <c r="F8" t="s">
        <v>217</v>
      </c>
    </row>
    <row r="9" spans="1:6" x14ac:dyDescent="0.25">
      <c r="A9">
        <v>6</v>
      </c>
      <c r="B9" t="s">
        <v>224</v>
      </c>
      <c r="C9">
        <v>9143.5</v>
      </c>
      <c r="D9">
        <v>0</v>
      </c>
      <c r="E9" t="s">
        <v>214</v>
      </c>
      <c r="F9" t="s">
        <v>217</v>
      </c>
    </row>
    <row r="10" spans="1:6" x14ac:dyDescent="0.25">
      <c r="A10">
        <v>7</v>
      </c>
      <c r="B10" t="s">
        <v>224</v>
      </c>
      <c r="C10">
        <v>5741.5</v>
      </c>
      <c r="D10">
        <v>0</v>
      </c>
      <c r="E10" t="s">
        <v>214</v>
      </c>
      <c r="F10" t="s">
        <v>217</v>
      </c>
    </row>
    <row r="11" spans="1:6" x14ac:dyDescent="0.25">
      <c r="A11">
        <v>8</v>
      </c>
      <c r="B11" t="s">
        <v>224</v>
      </c>
      <c r="C11">
        <v>5741.5</v>
      </c>
      <c r="D11">
        <v>0</v>
      </c>
      <c r="E11" t="s">
        <v>214</v>
      </c>
      <c r="F11" t="s">
        <v>217</v>
      </c>
    </row>
    <row r="12" spans="1:6" x14ac:dyDescent="0.25">
      <c r="A12">
        <v>9</v>
      </c>
      <c r="B12" t="s">
        <v>224</v>
      </c>
      <c r="C12">
        <v>9143.5</v>
      </c>
      <c r="D12">
        <v>0</v>
      </c>
      <c r="E12" t="s">
        <v>214</v>
      </c>
      <c r="F12" t="s">
        <v>217</v>
      </c>
    </row>
    <row r="13" spans="1:6" x14ac:dyDescent="0.25">
      <c r="A13">
        <v>10</v>
      </c>
      <c r="B13" t="s">
        <v>224</v>
      </c>
      <c r="C13">
        <v>5741.5</v>
      </c>
      <c r="D13">
        <v>0</v>
      </c>
      <c r="E13" t="s">
        <v>214</v>
      </c>
      <c r="F13" t="s">
        <v>217</v>
      </c>
    </row>
    <row r="14" spans="1:6" x14ac:dyDescent="0.25">
      <c r="A14">
        <v>11</v>
      </c>
      <c r="B14" t="s">
        <v>224</v>
      </c>
      <c r="C14">
        <v>5741.5</v>
      </c>
      <c r="D14">
        <v>0</v>
      </c>
      <c r="E14" t="s">
        <v>214</v>
      </c>
      <c r="F14" t="s">
        <v>217</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14"/>
  <sheetViews>
    <sheetView topLeftCell="A3" workbookViewId="0">
      <selection activeCell="A13" sqref="A13"/>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210</v>
      </c>
      <c r="C2" t="s">
        <v>211</v>
      </c>
    </row>
    <row r="3" spans="1:3" ht="30" x14ac:dyDescent="0.25">
      <c r="A3" s="1" t="s">
        <v>100</v>
      </c>
      <c r="B3" s="1" t="s">
        <v>212</v>
      </c>
      <c r="C3" s="1" t="s">
        <v>213</v>
      </c>
    </row>
    <row r="4" spans="1:3" x14ac:dyDescent="0.25">
      <c r="A4">
        <v>1</v>
      </c>
      <c r="B4" t="s">
        <v>225</v>
      </c>
      <c r="C4" t="s">
        <v>217</v>
      </c>
    </row>
    <row r="5" spans="1:3" x14ac:dyDescent="0.25">
      <c r="A5">
        <v>2</v>
      </c>
      <c r="B5" t="s">
        <v>225</v>
      </c>
      <c r="C5" t="s">
        <v>217</v>
      </c>
    </row>
    <row r="6" spans="1:3" x14ac:dyDescent="0.25">
      <c r="A6">
        <v>3</v>
      </c>
      <c r="B6" t="s">
        <v>225</v>
      </c>
      <c r="C6" t="s">
        <v>217</v>
      </c>
    </row>
    <row r="7" spans="1:3" x14ac:dyDescent="0.25">
      <c r="A7">
        <v>4</v>
      </c>
      <c r="B7" t="s">
        <v>225</v>
      </c>
      <c r="C7" t="s">
        <v>217</v>
      </c>
    </row>
    <row r="8" spans="1:3" x14ac:dyDescent="0.25">
      <c r="A8">
        <v>5</v>
      </c>
      <c r="B8" t="s">
        <v>225</v>
      </c>
      <c r="C8" t="s">
        <v>217</v>
      </c>
    </row>
    <row r="9" spans="1:3" x14ac:dyDescent="0.25">
      <c r="A9">
        <v>6</v>
      </c>
      <c r="B9" t="s">
        <v>225</v>
      </c>
      <c r="C9" t="s">
        <v>217</v>
      </c>
    </row>
    <row r="10" spans="1:3" x14ac:dyDescent="0.25">
      <c r="A10">
        <v>7</v>
      </c>
      <c r="B10" t="s">
        <v>225</v>
      </c>
      <c r="C10" t="s">
        <v>217</v>
      </c>
    </row>
    <row r="11" spans="1:3" x14ac:dyDescent="0.25">
      <c r="A11">
        <v>8</v>
      </c>
      <c r="B11" t="s">
        <v>225</v>
      </c>
      <c r="C11" t="s">
        <v>217</v>
      </c>
    </row>
    <row r="12" spans="1:3" x14ac:dyDescent="0.25">
      <c r="A12">
        <v>9</v>
      </c>
      <c r="B12" t="s">
        <v>225</v>
      </c>
      <c r="C12" t="s">
        <v>217</v>
      </c>
    </row>
    <row r="13" spans="1:3" x14ac:dyDescent="0.25">
      <c r="A13">
        <v>10</v>
      </c>
      <c r="B13" t="s">
        <v>225</v>
      </c>
      <c r="C13" t="s">
        <v>217</v>
      </c>
    </row>
    <row r="14" spans="1:3" x14ac:dyDescent="0.25">
      <c r="A14">
        <v>11</v>
      </c>
      <c r="B14" t="s">
        <v>225</v>
      </c>
      <c r="C14" t="s">
        <v>217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row r="4" spans="1:1" x14ac:dyDescent="0.25">
      <c r="A4" t="s">
        <v>85</v>
      </c>
    </row>
    <row r="5" spans="1:1" x14ac:dyDescent="0.25">
      <c r="A5" t="s">
        <v>86</v>
      </c>
    </row>
    <row r="6" spans="1:1" x14ac:dyDescent="0.25">
      <c r="A6" t="s">
        <v>87</v>
      </c>
    </row>
    <row r="7" spans="1:1" x14ac:dyDescent="0.25">
      <c r="A7" t="s">
        <v>88</v>
      </c>
    </row>
    <row r="8" spans="1:1" x14ac:dyDescent="0.25">
      <c r="A8" t="s">
        <v>89</v>
      </c>
    </row>
    <row r="9" spans="1:1" x14ac:dyDescent="0.25">
      <c r="A9" t="s">
        <v>90</v>
      </c>
    </row>
    <row r="10" spans="1:1" x14ac:dyDescent="0.25">
      <c r="A10" t="s">
        <v>91</v>
      </c>
    </row>
    <row r="11" spans="1:1" x14ac:dyDescent="0.25">
      <c r="A11" t="s">
        <v>92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93</v>
      </c>
    </row>
    <row r="2" spans="1:1" x14ac:dyDescent="0.25">
      <c r="A2" t="s">
        <v>94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14"/>
  <sheetViews>
    <sheetView topLeftCell="A3" workbookViewId="0">
      <selection activeCell="A4" sqref="A4"/>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95</v>
      </c>
      <c r="C2" t="s">
        <v>96</v>
      </c>
      <c r="D2" t="s">
        <v>97</v>
      </c>
      <c r="E2" t="s">
        <v>98</v>
      </c>
      <c r="F2" t="s">
        <v>99</v>
      </c>
    </row>
    <row r="3" spans="1:6" ht="30" x14ac:dyDescent="0.25">
      <c r="A3" s="1" t="s">
        <v>100</v>
      </c>
      <c r="B3" s="1" t="s">
        <v>101</v>
      </c>
      <c r="C3" s="1" t="s">
        <v>102</v>
      </c>
      <c r="D3" s="1" t="s">
        <v>103</v>
      </c>
      <c r="E3" s="1" t="s">
        <v>104</v>
      </c>
      <c r="F3" s="1" t="s">
        <v>105</v>
      </c>
    </row>
    <row r="4" spans="1:6" x14ac:dyDescent="0.25">
      <c r="A4">
        <v>1</v>
      </c>
      <c r="B4" t="s">
        <v>216</v>
      </c>
      <c r="C4">
        <v>27.5</v>
      </c>
      <c r="D4">
        <v>0</v>
      </c>
      <c r="E4" t="s">
        <v>214</v>
      </c>
      <c r="F4" t="s">
        <v>217</v>
      </c>
    </row>
    <row r="5" spans="1:6" x14ac:dyDescent="0.25">
      <c r="A5">
        <v>2</v>
      </c>
      <c r="B5" t="s">
        <v>216</v>
      </c>
      <c r="C5">
        <v>0</v>
      </c>
      <c r="D5">
        <v>0</v>
      </c>
      <c r="E5" t="s">
        <v>214</v>
      </c>
      <c r="F5" t="s">
        <v>217</v>
      </c>
    </row>
    <row r="6" spans="1:6" x14ac:dyDescent="0.25">
      <c r="A6">
        <v>3</v>
      </c>
      <c r="B6" t="s">
        <v>216</v>
      </c>
      <c r="C6">
        <v>54.5</v>
      </c>
      <c r="D6">
        <v>0</v>
      </c>
      <c r="E6" t="s">
        <v>214</v>
      </c>
      <c r="F6" t="s">
        <v>217</v>
      </c>
    </row>
    <row r="7" spans="1:6" x14ac:dyDescent="0.25">
      <c r="A7">
        <v>4</v>
      </c>
      <c r="B7" t="s">
        <v>216</v>
      </c>
      <c r="C7">
        <v>27.5</v>
      </c>
      <c r="D7">
        <v>0</v>
      </c>
      <c r="E7" t="s">
        <v>214</v>
      </c>
      <c r="F7" t="s">
        <v>217</v>
      </c>
    </row>
    <row r="8" spans="1:6" x14ac:dyDescent="0.25">
      <c r="A8">
        <v>5</v>
      </c>
      <c r="B8" t="s">
        <v>216</v>
      </c>
      <c r="C8">
        <v>68</v>
      </c>
      <c r="D8">
        <v>0</v>
      </c>
      <c r="E8" t="s">
        <v>214</v>
      </c>
      <c r="F8" t="s">
        <v>217</v>
      </c>
    </row>
    <row r="9" spans="1:6" x14ac:dyDescent="0.25">
      <c r="A9">
        <v>6</v>
      </c>
      <c r="B9" t="s">
        <v>216</v>
      </c>
      <c r="C9">
        <v>27.5</v>
      </c>
      <c r="D9">
        <v>0</v>
      </c>
      <c r="E9" t="s">
        <v>214</v>
      </c>
      <c r="F9" t="s">
        <v>217</v>
      </c>
    </row>
    <row r="10" spans="1:6" x14ac:dyDescent="0.25">
      <c r="A10">
        <v>7</v>
      </c>
      <c r="B10" t="s">
        <v>216</v>
      </c>
      <c r="C10">
        <v>27.5</v>
      </c>
      <c r="D10">
        <v>0</v>
      </c>
      <c r="E10" t="s">
        <v>214</v>
      </c>
      <c r="F10" t="s">
        <v>217</v>
      </c>
    </row>
    <row r="11" spans="1:6" x14ac:dyDescent="0.25">
      <c r="A11">
        <v>8</v>
      </c>
      <c r="B11" t="s">
        <v>216</v>
      </c>
      <c r="C11">
        <v>0</v>
      </c>
      <c r="D11">
        <v>0</v>
      </c>
      <c r="E11" t="s">
        <v>214</v>
      </c>
      <c r="F11" t="s">
        <v>217</v>
      </c>
    </row>
    <row r="12" spans="1:6" x14ac:dyDescent="0.25">
      <c r="A12">
        <v>9</v>
      </c>
      <c r="B12" t="s">
        <v>216</v>
      </c>
      <c r="C12">
        <v>27.5</v>
      </c>
      <c r="D12">
        <v>0</v>
      </c>
      <c r="E12" t="s">
        <v>214</v>
      </c>
      <c r="F12" t="s">
        <v>217</v>
      </c>
    </row>
    <row r="13" spans="1:6" x14ac:dyDescent="0.25">
      <c r="A13">
        <v>10</v>
      </c>
      <c r="B13" t="s">
        <v>216</v>
      </c>
      <c r="C13">
        <v>0</v>
      </c>
      <c r="D13">
        <v>0</v>
      </c>
      <c r="E13" t="s">
        <v>214</v>
      </c>
      <c r="F13" t="s">
        <v>217</v>
      </c>
    </row>
    <row r="14" spans="1:6" x14ac:dyDescent="0.25">
      <c r="A14">
        <v>11</v>
      </c>
      <c r="B14" t="s">
        <v>216</v>
      </c>
      <c r="C14">
        <v>27.5</v>
      </c>
      <c r="D14">
        <v>0</v>
      </c>
      <c r="E14" t="s">
        <v>214</v>
      </c>
      <c r="F14" t="s">
        <v>217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14"/>
  <sheetViews>
    <sheetView topLeftCell="A3" workbookViewId="0">
      <selection activeCell="A4" sqref="A4"/>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106</v>
      </c>
      <c r="C2" t="s">
        <v>107</v>
      </c>
    </row>
    <row r="3" spans="1:3" ht="30" x14ac:dyDescent="0.25">
      <c r="A3" s="1" t="s">
        <v>100</v>
      </c>
      <c r="B3" s="1" t="s">
        <v>108</v>
      </c>
      <c r="C3" s="1" t="s">
        <v>109</v>
      </c>
    </row>
    <row r="4" spans="1:3" x14ac:dyDescent="0.25">
      <c r="A4">
        <v>1</v>
      </c>
      <c r="B4" t="s">
        <v>218</v>
      </c>
      <c r="C4" t="s">
        <v>217</v>
      </c>
    </row>
    <row r="5" spans="1:3" x14ac:dyDescent="0.25">
      <c r="A5">
        <v>2</v>
      </c>
      <c r="B5" t="s">
        <v>218</v>
      </c>
      <c r="C5" t="s">
        <v>217</v>
      </c>
    </row>
    <row r="6" spans="1:3" x14ac:dyDescent="0.25">
      <c r="A6">
        <v>3</v>
      </c>
      <c r="B6" t="s">
        <v>218</v>
      </c>
      <c r="C6" t="s">
        <v>217</v>
      </c>
    </row>
    <row r="7" spans="1:3" x14ac:dyDescent="0.25">
      <c r="A7">
        <v>4</v>
      </c>
      <c r="B7" t="s">
        <v>218</v>
      </c>
      <c r="C7" t="s">
        <v>217</v>
      </c>
    </row>
    <row r="8" spans="1:3" x14ac:dyDescent="0.25">
      <c r="A8">
        <v>5</v>
      </c>
      <c r="B8" t="s">
        <v>218</v>
      </c>
      <c r="C8" t="s">
        <v>217</v>
      </c>
    </row>
    <row r="9" spans="1:3" x14ac:dyDescent="0.25">
      <c r="A9">
        <v>6</v>
      </c>
      <c r="B9" t="s">
        <v>218</v>
      </c>
      <c r="C9" t="s">
        <v>217</v>
      </c>
    </row>
    <row r="10" spans="1:3" x14ac:dyDescent="0.25">
      <c r="A10">
        <v>7</v>
      </c>
      <c r="B10" t="s">
        <v>218</v>
      </c>
      <c r="C10" t="s">
        <v>217</v>
      </c>
    </row>
    <row r="11" spans="1:3" x14ac:dyDescent="0.25">
      <c r="A11">
        <v>8</v>
      </c>
      <c r="B11" t="s">
        <v>218</v>
      </c>
      <c r="C11" t="s">
        <v>217</v>
      </c>
    </row>
    <row r="12" spans="1:3" x14ac:dyDescent="0.25">
      <c r="A12">
        <v>9</v>
      </c>
      <c r="B12" t="s">
        <v>218</v>
      </c>
      <c r="C12" t="s">
        <v>217</v>
      </c>
    </row>
    <row r="13" spans="1:3" x14ac:dyDescent="0.25">
      <c r="A13">
        <v>10</v>
      </c>
      <c r="B13" t="s">
        <v>218</v>
      </c>
      <c r="C13" t="s">
        <v>217</v>
      </c>
    </row>
    <row r="14" spans="1:3" x14ac:dyDescent="0.25">
      <c r="A14">
        <v>11</v>
      </c>
      <c r="B14" t="s">
        <v>218</v>
      </c>
      <c r="C14" t="s">
        <v>217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14"/>
  <sheetViews>
    <sheetView topLeftCell="A3" workbookViewId="0">
      <selection activeCell="B4" sqref="B4"/>
    </sheetView>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110</v>
      </c>
      <c r="C2" t="s">
        <v>111</v>
      </c>
      <c r="D2" t="s">
        <v>112</v>
      </c>
      <c r="E2" t="s">
        <v>113</v>
      </c>
      <c r="F2" t="s">
        <v>114</v>
      </c>
    </row>
    <row r="3" spans="1:6" x14ac:dyDescent="0.25">
      <c r="A3" s="1" t="s">
        <v>100</v>
      </c>
      <c r="B3" s="1" t="s">
        <v>115</v>
      </c>
      <c r="C3" s="1" t="s">
        <v>116</v>
      </c>
      <c r="D3" s="1" t="s">
        <v>117</v>
      </c>
      <c r="E3" s="1" t="s">
        <v>118</v>
      </c>
      <c r="F3" s="1" t="s">
        <v>119</v>
      </c>
    </row>
    <row r="4" spans="1:6" x14ac:dyDescent="0.25">
      <c r="A4">
        <v>1</v>
      </c>
      <c r="B4" t="s">
        <v>219</v>
      </c>
      <c r="C4">
        <v>6567</v>
      </c>
      <c r="D4">
        <v>0</v>
      </c>
      <c r="E4" t="s">
        <v>214</v>
      </c>
      <c r="F4" t="s">
        <v>217</v>
      </c>
    </row>
    <row r="5" spans="1:6" x14ac:dyDescent="0.25">
      <c r="A5">
        <v>2</v>
      </c>
      <c r="B5" t="s">
        <v>219</v>
      </c>
      <c r="C5">
        <v>2977.33</v>
      </c>
      <c r="D5">
        <v>0</v>
      </c>
      <c r="E5" t="s">
        <v>214</v>
      </c>
      <c r="F5" t="s">
        <v>217</v>
      </c>
    </row>
    <row r="6" spans="1:6" x14ac:dyDescent="0.25">
      <c r="A6">
        <v>3</v>
      </c>
      <c r="B6" t="s">
        <v>219</v>
      </c>
      <c r="C6">
        <v>3225</v>
      </c>
      <c r="D6">
        <v>0</v>
      </c>
      <c r="E6" t="s">
        <v>214</v>
      </c>
      <c r="F6" t="s">
        <v>217</v>
      </c>
    </row>
    <row r="7" spans="1:6" x14ac:dyDescent="0.25">
      <c r="A7">
        <v>4</v>
      </c>
      <c r="B7" t="s">
        <v>219</v>
      </c>
      <c r="C7">
        <v>2977.33</v>
      </c>
      <c r="D7">
        <v>0</v>
      </c>
      <c r="E7" t="s">
        <v>214</v>
      </c>
      <c r="F7" t="s">
        <v>217</v>
      </c>
    </row>
    <row r="8" spans="1:6" x14ac:dyDescent="0.25">
      <c r="A8">
        <v>5</v>
      </c>
      <c r="B8" t="s">
        <v>219</v>
      </c>
      <c r="C8">
        <v>2977.33</v>
      </c>
      <c r="D8">
        <v>0</v>
      </c>
      <c r="E8" t="s">
        <v>214</v>
      </c>
      <c r="F8" t="s">
        <v>217</v>
      </c>
    </row>
    <row r="9" spans="1:6" x14ac:dyDescent="0.25">
      <c r="A9">
        <v>6</v>
      </c>
      <c r="B9" t="s">
        <v>219</v>
      </c>
      <c r="C9">
        <v>3225</v>
      </c>
      <c r="D9">
        <v>0</v>
      </c>
      <c r="E9" t="s">
        <v>214</v>
      </c>
      <c r="F9" t="s">
        <v>217</v>
      </c>
    </row>
    <row r="10" spans="1:6" x14ac:dyDescent="0.25">
      <c r="A10">
        <v>7</v>
      </c>
      <c r="B10" t="s">
        <v>219</v>
      </c>
      <c r="C10">
        <v>2977.33</v>
      </c>
      <c r="D10">
        <v>0</v>
      </c>
      <c r="E10" t="s">
        <v>214</v>
      </c>
      <c r="F10" t="s">
        <v>217</v>
      </c>
    </row>
    <row r="11" spans="1:6" x14ac:dyDescent="0.25">
      <c r="A11">
        <v>8</v>
      </c>
      <c r="B11" t="s">
        <v>219</v>
      </c>
      <c r="C11">
        <v>2977.33</v>
      </c>
      <c r="D11">
        <v>0</v>
      </c>
      <c r="E11" t="s">
        <v>214</v>
      </c>
      <c r="F11" t="s">
        <v>217</v>
      </c>
    </row>
    <row r="12" spans="1:6" x14ac:dyDescent="0.25">
      <c r="A12">
        <v>9</v>
      </c>
      <c r="B12" t="s">
        <v>219</v>
      </c>
      <c r="C12">
        <v>3225</v>
      </c>
      <c r="D12">
        <v>0</v>
      </c>
      <c r="E12" t="s">
        <v>214</v>
      </c>
      <c r="F12" t="s">
        <v>217</v>
      </c>
    </row>
    <row r="13" spans="1:6" x14ac:dyDescent="0.25">
      <c r="A13">
        <v>10</v>
      </c>
      <c r="B13" t="s">
        <v>219</v>
      </c>
      <c r="C13">
        <v>2977.33</v>
      </c>
      <c r="D13">
        <v>0</v>
      </c>
      <c r="E13" t="s">
        <v>214</v>
      </c>
      <c r="F13" t="s">
        <v>217</v>
      </c>
    </row>
    <row r="14" spans="1:6" x14ac:dyDescent="0.25">
      <c r="A14">
        <v>11</v>
      </c>
      <c r="B14" t="s">
        <v>219</v>
      </c>
      <c r="C14">
        <v>2791.5</v>
      </c>
      <c r="D14">
        <v>0</v>
      </c>
      <c r="E14" t="s">
        <v>214</v>
      </c>
      <c r="F14" t="s">
        <v>217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14"/>
  <sheetViews>
    <sheetView topLeftCell="A3" workbookViewId="0">
      <selection activeCell="A14" sqref="A14"/>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120</v>
      </c>
      <c r="C2" t="s">
        <v>121</v>
      </c>
      <c r="D2" t="s">
        <v>122</v>
      </c>
      <c r="E2" t="s">
        <v>123</v>
      </c>
      <c r="F2" t="s">
        <v>124</v>
      </c>
    </row>
    <row r="3" spans="1:6" x14ac:dyDescent="0.25">
      <c r="A3" s="1" t="s">
        <v>100</v>
      </c>
      <c r="B3" s="1" t="s">
        <v>125</v>
      </c>
      <c r="C3" s="1" t="s">
        <v>126</v>
      </c>
      <c r="D3" s="1" t="s">
        <v>127</v>
      </c>
      <c r="E3" s="1" t="s">
        <v>128</v>
      </c>
      <c r="F3" s="1" t="s">
        <v>129</v>
      </c>
    </row>
    <row r="4" spans="1:6" x14ac:dyDescent="0.25">
      <c r="A4">
        <v>1</v>
      </c>
      <c r="B4" t="s">
        <v>220</v>
      </c>
      <c r="C4">
        <v>0</v>
      </c>
      <c r="D4">
        <v>0</v>
      </c>
      <c r="E4" t="s">
        <v>214</v>
      </c>
      <c r="F4" t="s">
        <v>217</v>
      </c>
    </row>
    <row r="5" spans="1:6" x14ac:dyDescent="0.25">
      <c r="A5">
        <v>2</v>
      </c>
      <c r="B5" t="s">
        <v>220</v>
      </c>
      <c r="C5">
        <v>0</v>
      </c>
      <c r="D5">
        <v>0</v>
      </c>
      <c r="E5" t="s">
        <v>214</v>
      </c>
      <c r="F5" t="s">
        <v>217</v>
      </c>
    </row>
    <row r="6" spans="1:6" x14ac:dyDescent="0.25">
      <c r="A6">
        <v>3</v>
      </c>
      <c r="B6" t="s">
        <v>220</v>
      </c>
      <c r="C6">
        <v>0</v>
      </c>
      <c r="D6">
        <v>0</v>
      </c>
      <c r="E6" t="s">
        <v>214</v>
      </c>
      <c r="F6" t="s">
        <v>217</v>
      </c>
    </row>
    <row r="7" spans="1:6" x14ac:dyDescent="0.25">
      <c r="A7">
        <v>4</v>
      </c>
      <c r="B7" t="s">
        <v>220</v>
      </c>
      <c r="C7">
        <v>0</v>
      </c>
      <c r="D7">
        <v>0</v>
      </c>
      <c r="E7" t="s">
        <v>214</v>
      </c>
      <c r="F7" t="s">
        <v>217</v>
      </c>
    </row>
    <row r="8" spans="1:6" x14ac:dyDescent="0.25">
      <c r="A8">
        <v>5</v>
      </c>
      <c r="B8" t="s">
        <v>220</v>
      </c>
      <c r="C8">
        <v>0</v>
      </c>
      <c r="D8">
        <v>0</v>
      </c>
      <c r="E8" t="s">
        <v>214</v>
      </c>
      <c r="F8" t="s">
        <v>217</v>
      </c>
    </row>
    <row r="9" spans="1:6" x14ac:dyDescent="0.25">
      <c r="A9">
        <v>6</v>
      </c>
      <c r="B9" t="s">
        <v>220</v>
      </c>
      <c r="C9">
        <v>0</v>
      </c>
      <c r="D9">
        <v>0</v>
      </c>
      <c r="E9" t="s">
        <v>214</v>
      </c>
      <c r="F9" t="s">
        <v>217</v>
      </c>
    </row>
    <row r="10" spans="1:6" x14ac:dyDescent="0.25">
      <c r="A10">
        <v>7</v>
      </c>
      <c r="B10" t="s">
        <v>220</v>
      </c>
      <c r="C10">
        <v>0</v>
      </c>
      <c r="D10">
        <v>0</v>
      </c>
      <c r="E10" t="s">
        <v>214</v>
      </c>
      <c r="F10" t="s">
        <v>217</v>
      </c>
    </row>
    <row r="11" spans="1:6" x14ac:dyDescent="0.25">
      <c r="A11">
        <v>8</v>
      </c>
      <c r="B11" t="s">
        <v>220</v>
      </c>
      <c r="C11">
        <v>0</v>
      </c>
      <c r="D11">
        <v>0</v>
      </c>
      <c r="E11" t="s">
        <v>214</v>
      </c>
      <c r="F11" t="s">
        <v>217</v>
      </c>
    </row>
    <row r="12" spans="1:6" x14ac:dyDescent="0.25">
      <c r="A12">
        <v>9</v>
      </c>
      <c r="B12" t="s">
        <v>220</v>
      </c>
      <c r="C12">
        <v>0</v>
      </c>
      <c r="D12">
        <v>0</v>
      </c>
      <c r="E12" t="s">
        <v>214</v>
      </c>
      <c r="F12" t="s">
        <v>217</v>
      </c>
    </row>
    <row r="13" spans="1:6" x14ac:dyDescent="0.25">
      <c r="A13">
        <v>10</v>
      </c>
      <c r="B13" t="s">
        <v>220</v>
      </c>
      <c r="C13">
        <v>0</v>
      </c>
      <c r="D13">
        <v>0</v>
      </c>
      <c r="E13" t="s">
        <v>214</v>
      </c>
      <c r="F13" t="s">
        <v>217</v>
      </c>
    </row>
    <row r="14" spans="1:6" x14ac:dyDescent="0.25">
      <c r="A14">
        <v>11</v>
      </c>
      <c r="B14" t="s">
        <v>220</v>
      </c>
      <c r="C14">
        <v>0</v>
      </c>
      <c r="D14">
        <v>0</v>
      </c>
      <c r="E14" t="s">
        <v>214</v>
      </c>
      <c r="F14" t="s">
        <v>217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14"/>
  <sheetViews>
    <sheetView topLeftCell="A3" workbookViewId="0">
      <selection activeCell="A3" sqref="A3"/>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130</v>
      </c>
      <c r="C2" t="s">
        <v>131</v>
      </c>
      <c r="D2" t="s">
        <v>132</v>
      </c>
      <c r="E2" t="s">
        <v>133</v>
      </c>
      <c r="F2" t="s">
        <v>134</v>
      </c>
    </row>
    <row r="3" spans="1:6" x14ac:dyDescent="0.25">
      <c r="A3" s="1" t="s">
        <v>100</v>
      </c>
      <c r="B3" s="1" t="s">
        <v>135</v>
      </c>
      <c r="C3" s="1" t="s">
        <v>136</v>
      </c>
      <c r="D3" s="1" t="s">
        <v>137</v>
      </c>
      <c r="E3" s="1" t="s">
        <v>138</v>
      </c>
      <c r="F3" s="1" t="s">
        <v>139</v>
      </c>
    </row>
    <row r="4" spans="1:6" x14ac:dyDescent="0.25">
      <c r="A4">
        <v>1</v>
      </c>
      <c r="B4" t="s">
        <v>221</v>
      </c>
      <c r="C4">
        <v>0</v>
      </c>
      <c r="D4">
        <v>0</v>
      </c>
      <c r="E4" t="s">
        <v>214</v>
      </c>
      <c r="F4" t="s">
        <v>217</v>
      </c>
    </row>
    <row r="5" spans="1:6" x14ac:dyDescent="0.25">
      <c r="A5">
        <v>2</v>
      </c>
      <c r="B5" t="s">
        <v>221</v>
      </c>
      <c r="C5">
        <v>0</v>
      </c>
      <c r="D5">
        <v>0</v>
      </c>
      <c r="E5" t="s">
        <v>214</v>
      </c>
      <c r="F5" t="s">
        <v>217</v>
      </c>
    </row>
    <row r="6" spans="1:6" x14ac:dyDescent="0.25">
      <c r="A6">
        <v>3</v>
      </c>
      <c r="B6" t="s">
        <v>221</v>
      </c>
      <c r="C6">
        <v>0</v>
      </c>
      <c r="D6">
        <v>0</v>
      </c>
      <c r="E6" t="s">
        <v>214</v>
      </c>
      <c r="F6" t="s">
        <v>217</v>
      </c>
    </row>
    <row r="7" spans="1:6" x14ac:dyDescent="0.25">
      <c r="A7">
        <v>4</v>
      </c>
      <c r="B7" t="s">
        <v>221</v>
      </c>
      <c r="C7">
        <v>0</v>
      </c>
      <c r="D7">
        <v>0</v>
      </c>
      <c r="E7" t="s">
        <v>214</v>
      </c>
      <c r="F7" t="s">
        <v>217</v>
      </c>
    </row>
    <row r="8" spans="1:6" x14ac:dyDescent="0.25">
      <c r="A8">
        <v>5</v>
      </c>
      <c r="B8" t="s">
        <v>221</v>
      </c>
      <c r="C8">
        <v>0</v>
      </c>
      <c r="D8">
        <v>0</v>
      </c>
      <c r="E8" t="s">
        <v>214</v>
      </c>
      <c r="F8" t="s">
        <v>217</v>
      </c>
    </row>
    <row r="9" spans="1:6" x14ac:dyDescent="0.25">
      <c r="A9">
        <v>6</v>
      </c>
      <c r="B9" t="s">
        <v>221</v>
      </c>
      <c r="C9">
        <v>0</v>
      </c>
      <c r="D9">
        <v>0</v>
      </c>
      <c r="E9" t="s">
        <v>214</v>
      </c>
      <c r="F9" t="s">
        <v>217</v>
      </c>
    </row>
    <row r="10" spans="1:6" x14ac:dyDescent="0.25">
      <c r="A10">
        <v>7</v>
      </c>
      <c r="B10" t="s">
        <v>221</v>
      </c>
      <c r="C10">
        <v>0</v>
      </c>
      <c r="D10">
        <v>0</v>
      </c>
      <c r="E10" t="s">
        <v>214</v>
      </c>
      <c r="F10" t="s">
        <v>217</v>
      </c>
    </row>
    <row r="11" spans="1:6" x14ac:dyDescent="0.25">
      <c r="A11">
        <v>8</v>
      </c>
      <c r="B11" t="s">
        <v>221</v>
      </c>
      <c r="C11">
        <v>0</v>
      </c>
      <c r="D11">
        <v>0</v>
      </c>
      <c r="E11" t="s">
        <v>214</v>
      </c>
      <c r="F11" t="s">
        <v>217</v>
      </c>
    </row>
    <row r="12" spans="1:6" x14ac:dyDescent="0.25">
      <c r="A12">
        <v>9</v>
      </c>
      <c r="B12" t="s">
        <v>221</v>
      </c>
      <c r="C12">
        <v>0</v>
      </c>
      <c r="D12">
        <v>0</v>
      </c>
      <c r="E12" t="s">
        <v>214</v>
      </c>
      <c r="F12" t="s">
        <v>217</v>
      </c>
    </row>
    <row r="13" spans="1:6" x14ac:dyDescent="0.25">
      <c r="A13">
        <v>10</v>
      </c>
      <c r="B13" t="s">
        <v>221</v>
      </c>
      <c r="C13">
        <v>0</v>
      </c>
      <c r="D13">
        <v>0</v>
      </c>
      <c r="E13" t="s">
        <v>214</v>
      </c>
      <c r="F13" t="s">
        <v>217</v>
      </c>
    </row>
    <row r="14" spans="1:6" x14ac:dyDescent="0.25">
      <c r="A14">
        <v>11</v>
      </c>
      <c r="B14" t="s">
        <v>221</v>
      </c>
      <c r="C14">
        <v>0</v>
      </c>
      <c r="D14">
        <v>0</v>
      </c>
      <c r="E14" t="s">
        <v>214</v>
      </c>
      <c r="F14" t="s">
        <v>217</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14"/>
  <sheetViews>
    <sheetView topLeftCell="A3" workbookViewId="0">
      <selection activeCell="A3" sqref="A3"/>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140</v>
      </c>
      <c r="C2" t="s">
        <v>141</v>
      </c>
      <c r="D2" t="s">
        <v>142</v>
      </c>
      <c r="E2" t="s">
        <v>143</v>
      </c>
      <c r="F2" t="s">
        <v>144</v>
      </c>
    </row>
    <row r="3" spans="1:6" x14ac:dyDescent="0.25">
      <c r="A3" s="1" t="s">
        <v>100</v>
      </c>
      <c r="B3" s="1" t="s">
        <v>145</v>
      </c>
      <c r="C3" s="1" t="s">
        <v>146</v>
      </c>
      <c r="D3" s="1" t="s">
        <v>147</v>
      </c>
      <c r="E3" s="1" t="s">
        <v>148</v>
      </c>
      <c r="F3" s="1" t="s">
        <v>149</v>
      </c>
    </row>
    <row r="4" spans="1:6" x14ac:dyDescent="0.25">
      <c r="A4">
        <v>1</v>
      </c>
      <c r="B4" t="s">
        <v>222</v>
      </c>
      <c r="C4" s="5">
        <v>0</v>
      </c>
      <c r="D4">
        <v>0</v>
      </c>
      <c r="E4" t="s">
        <v>214</v>
      </c>
      <c r="F4" t="s">
        <v>217</v>
      </c>
    </row>
    <row r="5" spans="1:6" x14ac:dyDescent="0.25">
      <c r="A5">
        <v>2</v>
      </c>
      <c r="B5" t="s">
        <v>222</v>
      </c>
      <c r="C5" s="5">
        <v>0</v>
      </c>
      <c r="D5">
        <v>0</v>
      </c>
      <c r="E5" t="s">
        <v>214</v>
      </c>
      <c r="F5" t="s">
        <v>217</v>
      </c>
    </row>
    <row r="6" spans="1:6" x14ac:dyDescent="0.25">
      <c r="A6">
        <v>3</v>
      </c>
      <c r="B6" t="s">
        <v>222</v>
      </c>
      <c r="C6" s="5">
        <v>0</v>
      </c>
      <c r="D6">
        <v>0</v>
      </c>
      <c r="E6" t="s">
        <v>214</v>
      </c>
      <c r="F6" t="s">
        <v>217</v>
      </c>
    </row>
    <row r="7" spans="1:6" x14ac:dyDescent="0.25">
      <c r="A7">
        <v>4</v>
      </c>
      <c r="B7" t="s">
        <v>222</v>
      </c>
      <c r="C7" s="5">
        <v>0</v>
      </c>
      <c r="D7">
        <v>0</v>
      </c>
      <c r="E7" t="s">
        <v>214</v>
      </c>
      <c r="F7" t="s">
        <v>217</v>
      </c>
    </row>
    <row r="8" spans="1:6" x14ac:dyDescent="0.25">
      <c r="A8">
        <v>5</v>
      </c>
      <c r="B8" t="s">
        <v>222</v>
      </c>
      <c r="C8" s="5">
        <v>0</v>
      </c>
      <c r="D8">
        <v>0</v>
      </c>
      <c r="E8" t="s">
        <v>214</v>
      </c>
      <c r="F8" t="s">
        <v>217</v>
      </c>
    </row>
    <row r="9" spans="1:6" x14ac:dyDescent="0.25">
      <c r="A9">
        <v>6</v>
      </c>
      <c r="B9" t="s">
        <v>222</v>
      </c>
      <c r="C9" s="5">
        <v>0</v>
      </c>
      <c r="D9">
        <v>0</v>
      </c>
      <c r="E9" t="s">
        <v>214</v>
      </c>
      <c r="F9" t="s">
        <v>217</v>
      </c>
    </row>
    <row r="10" spans="1:6" x14ac:dyDescent="0.25">
      <c r="A10">
        <v>7</v>
      </c>
      <c r="B10" t="s">
        <v>222</v>
      </c>
      <c r="C10" s="5">
        <v>0</v>
      </c>
      <c r="D10">
        <v>0</v>
      </c>
      <c r="E10" t="s">
        <v>214</v>
      </c>
      <c r="F10" t="s">
        <v>217</v>
      </c>
    </row>
    <row r="11" spans="1:6" x14ac:dyDescent="0.25">
      <c r="A11">
        <v>8</v>
      </c>
      <c r="B11" t="s">
        <v>222</v>
      </c>
      <c r="C11" s="5">
        <v>0</v>
      </c>
      <c r="D11">
        <v>0</v>
      </c>
      <c r="E11" t="s">
        <v>214</v>
      </c>
      <c r="F11" t="s">
        <v>217</v>
      </c>
    </row>
    <row r="12" spans="1:6" x14ac:dyDescent="0.25">
      <c r="A12">
        <v>9</v>
      </c>
      <c r="B12" t="s">
        <v>222</v>
      </c>
      <c r="C12" s="5">
        <v>0</v>
      </c>
      <c r="D12">
        <v>0</v>
      </c>
      <c r="E12" t="s">
        <v>214</v>
      </c>
      <c r="F12" t="s">
        <v>217</v>
      </c>
    </row>
    <row r="13" spans="1:6" x14ac:dyDescent="0.25">
      <c r="A13">
        <v>10</v>
      </c>
      <c r="B13" t="s">
        <v>222</v>
      </c>
      <c r="C13" s="5">
        <v>0</v>
      </c>
      <c r="D13">
        <v>0</v>
      </c>
      <c r="E13" t="s">
        <v>214</v>
      </c>
      <c r="F13" t="s">
        <v>217</v>
      </c>
    </row>
    <row r="14" spans="1:6" x14ac:dyDescent="0.25">
      <c r="A14">
        <v>11</v>
      </c>
      <c r="B14" t="s">
        <v>222</v>
      </c>
      <c r="C14" s="5">
        <v>0</v>
      </c>
      <c r="D14">
        <v>0</v>
      </c>
      <c r="E14" t="s">
        <v>214</v>
      </c>
      <c r="F14" t="s">
        <v>217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Tabla_471065</vt:lpstr>
      <vt:lpstr>Tabla_471039</vt:lpstr>
      <vt:lpstr>Tabla_471067</vt:lpstr>
      <vt:lpstr>Tabla_471023</vt:lpstr>
      <vt:lpstr>Tabla_471047</vt:lpstr>
      <vt:lpstr>Tabla_471030</vt:lpstr>
      <vt:lpstr>Tabla_471041</vt:lpstr>
      <vt:lpstr>Tabla_471031</vt:lpstr>
      <vt:lpstr>Tabla_471032</vt:lpstr>
      <vt:lpstr>Tabla_471059</vt:lpstr>
      <vt:lpstr>Tabla_471071</vt:lpstr>
      <vt:lpstr>Tabla_471062</vt:lpstr>
      <vt:lpstr>Tabla_471074</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2023-05-04T22:02:16Z</dcterms:created>
  <dcterms:modified xsi:type="dcterms:W3CDTF">2023-07-19T03:07:59Z</dcterms:modified>
</cp:coreProperties>
</file>